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ec111f32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ueil" sheetId="1" r:id="R64dad8c868794c00"/>
    <x:sheet xmlns:r="http://schemas.openxmlformats.org/officeDocument/2006/relationships" name="Hypotheses" sheetId="2" r:id="Rdb3ecb9d6a7d4a19"/>
    <x:sheet xmlns:r="http://schemas.openxmlformats.org/officeDocument/2006/relationships" name="Budget" sheetId="3" r:id="R1a0dd5d09d5e4c93"/>
    <x:sheet xmlns:r="http://schemas.openxmlformats.org/officeDocument/2006/relationships" name="Financement" sheetId="4" r:id="R01b26b08cc2d469a"/>
    <x:sheet xmlns:r="http://schemas.openxmlformats.org/officeDocument/2006/relationships" name="Pieces" sheetId="5" r:id="Rbb965cbb9e5e40cb"/>
    <x:sheet xmlns:r="http://schemas.openxmlformats.org/officeDocument/2006/relationships" name="Controles" sheetId="6" r:id="Raf4b6765ee9c4d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&quot; $&quot;;[Red](#,##0&quot; $&quot;);&quot;-&quot;"/>
    <x:numFmt numFmtId="202" formatCode="yyyy-mm-dd"/>
  </x:numFmts>
  <x:fonts count="6">
    <x:font>
      <x:sz val="11"/>
      <x:name val="Carlito"/>
    </x:font>
    <x:font>
      <x:sz val="11"/>
      <x:color rgb="FF172D3D"/>
      <x:name val="Carlito"/>
    </x:font>
    <x:font>
      <x:b/>
      <x:sz val="11"/>
      <x:color rgb="FFFFFFFF"/>
      <x:name val="Carlito"/>
    </x:font>
    <x:font>
      <x:sz val="11"/>
      <x:color rgb="FF526473"/>
      <x:name val="Carlito"/>
    </x:font>
    <x:font>
      <x:sz val="11"/>
      <x:color rgb="FF235E8A"/>
      <x:name val="Carlito"/>
    </x:font>
    <x:font>
      <x:b/>
      <x:sz val="11"/>
      <x:color rgb="FF172D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D3D"/>
      </x:patternFill>
    </x:fill>
    <x:fill>
      <x:patternFill patternType="solid">
        <x:fgColor rgb="FFEDF2F5"/>
      </x:patternFill>
    </x:fill>
    <x:fill>
      <x:patternFill patternType="solid">
        <x:fgColor rgb="FFF2F7FB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4" fillId="4" borderId="1" xfId="0" applyNumberFormat="1" applyFont="1" applyFill="1" applyBorder="1" applyAlignment="1">
      <x:alignment vertical="center" wrapText="1"/>
    </x:xf>
    <x:xf numFmtId="202" fontId="4" fillId="4" borderId="0" xfId="0" applyNumberFormat="1" applyFont="1" applyFill="1" applyBorder="1" applyAlignment="1">
      <x:alignment vertical="center" wrapText="1"/>
    </x:xf>
    <x:xf numFmtId="202" fontId="4" fillId="4" borderId="1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/>
    </x:xf>
    <x:xf numFmtId="201" fontId="2" fillId="2" borderId="1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201" fontId="5" fillId="3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201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efb9d1b6a4e64" /><Relationship Type="http://schemas.openxmlformats.org/officeDocument/2006/relationships/theme" Target="/xl/theme/theme1.xml" Id="R99094612145143fc" /><Relationship Type="http://schemas.openxmlformats.org/officeDocument/2006/relationships/sharedStrings" Target="/xl/sharedStrings.xml" Id="R835a2fba1e9748c1" /><Relationship Type="http://schemas.openxmlformats.org/officeDocument/2006/relationships/worksheet" Target="/xl/worksheets/sheet1.xml" Id="R64dad8c868794c00" /><Relationship Type="http://schemas.openxmlformats.org/officeDocument/2006/relationships/worksheet" Target="/xl/worksheets/sheet2.xml" Id="Rdb3ecb9d6a7d4a19" /><Relationship Type="http://schemas.openxmlformats.org/officeDocument/2006/relationships/worksheet" Target="/xl/worksheets/sheet3.xml" Id="R1a0dd5d09d5e4c93" /><Relationship Type="http://schemas.openxmlformats.org/officeDocument/2006/relationships/worksheet" Target="/xl/worksheets/sheet4.xml" Id="R01b26b08cc2d469a" /><Relationship Type="http://schemas.openxmlformats.org/officeDocument/2006/relationships/worksheet" Target="/xl/worksheets/sheet5.xml" Id="Rbb965cbb9e5e40cb" /><Relationship Type="http://schemas.openxmlformats.org/officeDocument/2006/relationships/worksheet" Target="/xl/worksheets/sheet6.xml" Id="Raf4b6765ee9c4d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45" hidden="0" customWidth="1"/>
    <x:col min="3" max="3" width="45" hidden="0" customWidth="1"/>
    <x:col min="4" max="4" width="30" hidden="0" customWidth="1"/>
  </x:cols>
  <x:sheetData>
    <x:row r="1" ht="34" customHeight="1">
      <x:c r="A1" s="7" t="str">
        <x:v>LECLERC | Aide financière et reddition</x:v>
      </x:c>
      <x:c r="B1" s="7"/>
      <x:c r="C1" s="7"/>
      <x:c r="D1" s="7"/>
    </x:row>
    <x:row r="2" ht="46" customHeight="1">
      <x:c r="A2" s="11" t="str">
        <x:v>DÉMONSTRATION FICTIVE — Atelier des Passerelles — situation au 20 octobre 2026.</x:v>
      </x:c>
      <x:c r="B2" s="11"/>
      <x:c r="C2" s="11"/>
      <x:c r="D2" s="11"/>
    </x:row>
    <x:row r="3" ht="28" customHeight="1">
      <x:c r="A3" s="4"/>
      <x:c r="B3" s="4"/>
      <x:c r="C3" s="4"/>
      <x:c r="D3" s="4"/>
    </x:row>
    <x:row r="4" ht="28" customHeight="1">
      <x:c r="A4" s="4"/>
      <x:c r="B4" s="4"/>
      <x:c r="C4" s="4"/>
      <x:c r="D4" s="4"/>
    </x:row>
    <x:row r="5" ht="34" customHeight="1">
      <x:c r="A5" s="14" t="str">
        <x:v>Onglet</x:v>
      </x:c>
      <x:c r="B5" s="14" t="str">
        <x:v>Usage</x:v>
      </x:c>
      <x:c r="C5" s="14" t="str">
        <x:v>Limite</x:v>
      </x:c>
      <x:c r="D5" s="14" t="str">
        <x:v>Édition</x:v>
      </x:c>
    </x:row>
    <x:row r="6" ht="42" customHeight="1">
      <x:c r="A6" s="11" t="str">
        <x:v>Hypotheses</x:v>
      </x:c>
      <x:c r="B6" s="11" t="str">
        <x:v>Paramètres du scénario et montants documentés.</x:v>
      </x:c>
      <x:c r="C6" s="11" t="str">
        <x:v>Programme entièrement inventé.</x:v>
      </x:c>
      <x:c r="D6" s="11" t="str">
        <x:v>Cellules bleues</x:v>
      </x:c>
    </x:row>
    <x:row r="7" ht="42" customHeight="1">
      <x:c r="A7" s="16" t="str">
        <x:v>Budget</x:v>
      </x:c>
      <x:c r="B7" s="16" t="str">
        <x:v>Assiette admissible et coûts exclus.</x:v>
      </x:c>
      <x:c r="C7" s="16" t="str">
        <x:v>Estimations avant taxes, sans devis réel.</x:v>
      </x:c>
      <x:c r="D7" s="16" t="str">
        <x:v>Montants et coefficients</x:v>
      </x:c>
    </x:row>
    <x:row r="8" ht="42" customHeight="1">
      <x:c r="A8" s="11" t="str">
        <x:v>Financement</x:v>
      </x:c>
      <x:c r="B8" s="11" t="str">
        <x:v>Aide théorique, apports et besoin de relais.</x:v>
      </x:c>
      <x:c r="C8" s="11" t="str">
        <x:v>Pas de décision d'aide; pas de date de paiement garantie.</x:v>
      </x:c>
      <x:c r="D8" s="11" t="str">
        <x:v>Formules</x:v>
      </x:c>
    </x:row>
    <x:row r="9" ht="42" customHeight="1">
      <x:c r="A9" s="16" t="str">
        <x:v>Pieces</x:v>
      </x:c>
      <x:c r="B9" s="16" t="str">
        <x:v>Inventaire des validations requises.</x:v>
      </x:c>
      <x:c r="C9" s="16" t="str">
        <x:v>Un statut saisi n'est pas une pièce justificative.</x:v>
      </x:c>
      <x:c r="D9" s="16" t="str">
        <x:v>Statuts à documenter</x:v>
      </x:c>
    </x:row>
    <x:row r="10" ht="42" customHeight="1">
      <x:c r="A10" s="11" t="str">
        <x:v>Controles</x:v>
      </x:c>
      <x:c r="B10" s="11" t="str">
        <x:v>Rapprochements et points d'attention.</x:v>
      </x:c>
      <x:c r="C10" s="11" t="str">
        <x:v>Ne certifie ni admissibilité ni conformité.</x:v>
      </x:c>
      <x:c r="D10" s="11" t="str">
        <x:v>Formules</x:v>
      </x:c>
    </x:row>
    <x:row r="11" ht="28" customHeight="1">
      <x:c r="A11" s="4"/>
      <x:c r="B11" s="4"/>
      <x:c r="C11" s="4"/>
      <x:c r="D11" s="4"/>
    </x:row>
    <x:row r="12" ht="28" customHeight="1">
      <x:c r="A12" s="4"/>
      <x:c r="B12" s="4"/>
      <x:c r="C12" s="4"/>
      <x:c r="D12" s="4"/>
    </x:row>
    <x:row r="13" ht="52" customHeight="1">
      <x:c r="A13" s="19" t="str">
        <x:v>Les montants documentés sont initialisés à zéro car aucune preuve de disponibilité n'est fournie. Cela ne démontre pas l'absence de fonds; cela rend visible l'absence de preuve.</x:v>
      </x:c>
      <x:c r="B13" s="19"/>
      <x:c r="C13" s="19"/>
      <x:c r="D13" s="19"/>
    </x:row>
    <x:row r="14" ht="28" customHeight="1">
      <x:c r="A14" s="4"/>
      <x:c r="B14" s="4"/>
      <x:c r="C14" s="4"/>
      <x:c r="D14" s="4"/>
    </x:row>
    <x:row r="15" ht="52" customHeight="1">
      <x:c r="A15" s="19" t="str">
        <x:v>Sources locales : LECLERC_Pieces_Scenario_Aide_Financiere_COSMOLOGIX.pdf (B1–B4). L'original Cosmologix-02-Subvention.pdf est conservé dans les archives internes.</x:v>
      </x:c>
      <x:c r="B15" s="19"/>
      <x:c r="C15" s="19"/>
      <x:c r="D15" s="19"/>
    </x:row>
    <x:row r="16" ht="28" customHeight="1">
      <x:c r="A16" s="4"/>
      <x:c r="B16" s="4"/>
      <x:c r="C16" s="4"/>
      <x:c r="D16" s="4"/>
    </x:row>
    <x:row r="17" ht="52" customHeight="1">
      <x:c r="A17" s="19" t="str">
        <x:v>Mode d'emploi : remplacer le scénario, revoir les règles, actualiser les pièces puis vérifier les formules. Aucun dépôt, envoi ou achat n'est exécuté par ce classeur.</x:v>
      </x:c>
      <x:c r="B17" s="19"/>
      <x:c r="C17" s="19"/>
      <x:c r="D17" s="19"/>
    </x:row>
    <x:row r="18" ht="28" customHeight="1">
      <x:c r="A18" s="4"/>
      <x:c r="B18" s="4"/>
      <x:c r="C18" s="4"/>
      <x:c r="D18" s="4"/>
    </x:row>
    <x:row r="19" ht="28" customHeight="1">
      <x:c r="A19" s="4"/>
      <x:c r="B19" s="4"/>
      <x:c r="C19" s="4"/>
      <x:c r="D19" s="4"/>
    </x:row>
    <x:row r="20" ht="28" customHeight="1">
      <x:c r="A20" s="4"/>
      <x:c r="B20" s="4"/>
      <x:c r="C20" s="4"/>
      <x:c r="D20" s="4"/>
    </x:row>
    <x:row r="21" ht="28" customHeight="1">
      <x:c r="A21" s="4"/>
      <x:c r="B21" s="4"/>
      <x:c r="C21" s="4"/>
      <x:c r="D21" s="4"/>
    </x:row>
    <x:row r="22" ht="28" customHeight="1">
      <x:c r="A22" s="4"/>
      <x:c r="B22" s="4"/>
      <x:c r="C22" s="4"/>
      <x:c r="D22" s="4"/>
    </x:row>
    <x:row r="23" ht="28" customHeight="1">
      <x:c r="A23" s="4"/>
      <x:c r="B23" s="4"/>
      <x:c r="C23" s="4"/>
      <x:c r="D23" s="4"/>
    </x:row>
    <x:row r="24" ht="28" customHeight="1">
      <x:c r="A24" s="4"/>
      <x:c r="B24" s="4"/>
      <x:c r="C24" s="4"/>
      <x:c r="D24" s="4"/>
    </x:row>
    <x:row r="25" ht="28" customHeight="1">
      <x:c r="A25" s="4"/>
      <x:c r="B25" s="4"/>
      <x:c r="C25" s="4"/>
      <x:c r="D25" s="4"/>
    </x:row>
    <x:row r="26" ht="28" customHeight="1">
      <x:c r="A26" s="4"/>
      <x:c r="B26" s="4"/>
      <x:c r="C26" s="4"/>
      <x:c r="D26" s="4"/>
    </x:row>
    <x:row r="27" ht="28" customHeight="1">
      <x:c r="A27" s="4"/>
      <x:c r="B27" s="4"/>
      <x:c r="C27" s="4"/>
      <x:c r="D27" s="4"/>
    </x:row>
    <x:row r="28" ht="28" customHeight="1">
      <x:c r="A28" s="4"/>
      <x:c r="B28" s="4"/>
      <x:c r="C28" s="4"/>
      <x:c r="D28" s="4"/>
    </x:row>
    <x:row r="29" ht="28" customHeight="1">
      <x:c r="A29" s="4"/>
      <x:c r="B29" s="4"/>
      <x:c r="C29" s="4"/>
      <x:c r="D29" s="4"/>
    </x:row>
    <x:row r="30" ht="28" customHeight="1">
      <x:c r="A30" s="4"/>
      <x:c r="B30" s="4"/>
      <x:c r="C30" s="4"/>
      <x:c r="D30" s="4"/>
    </x:row>
    <x:row r="31" ht="28" customHeight="1">
      <x:c r="A31" s="4"/>
      <x:c r="B31" s="4"/>
      <x:c r="C31" s="4"/>
      <x:c r="D31" s="4"/>
    </x:row>
    <x:row r="32" ht="28" customHeight="1">
      <x:c r="A32" s="4"/>
      <x:c r="B32" s="4"/>
      <x:c r="C32" s="4"/>
      <x:c r="D32" s="4"/>
    </x:row>
    <x:row r="33" ht="28" customHeight="1">
      <x:c r="A33" s="4"/>
      <x:c r="B33" s="4"/>
      <x:c r="C33" s="4"/>
      <x:c r="D33" s="4"/>
    </x:row>
    <x:row r="34" ht="28" customHeight="1">
      <x:c r="A34" s="4"/>
      <x:c r="B34" s="4"/>
      <x:c r="C34" s="4"/>
      <x:c r="D34" s="4"/>
    </x:row>
    <x:row r="35" ht="28" customHeight="1">
      <x:c r="A35" s="4"/>
      <x:c r="B35" s="4"/>
      <x:c r="C35" s="4"/>
      <x:c r="D35" s="4"/>
    </x:row>
    <x:row r="36" ht="28" customHeight="1">
      <x:c r="A36" s="4"/>
      <x:c r="B36" s="4"/>
      <x:c r="C36" s="4"/>
      <x:c r="D36" s="4"/>
    </x:row>
    <x:row r="37" ht="28" customHeight="1">
      <x:c r="A37" s="4"/>
      <x:c r="B37" s="4"/>
      <x:c r="C37" s="4"/>
      <x:c r="D37" s="4"/>
    </x:row>
    <x:row r="38" ht="28" customHeight="1">
      <x:c r="A38" s="4"/>
      <x:c r="B38" s="4"/>
      <x:c r="C38" s="4"/>
      <x:c r="D38" s="4"/>
    </x:row>
    <x:row r="39" ht="28" customHeight="1">
      <x:c r="A39" s="4"/>
      <x:c r="B39" s="4"/>
      <x:c r="C39" s="4"/>
      <x:c r="D39" s="4"/>
    </x:row>
    <x:row r="40" ht="28" customHeight="1">
      <x:c r="A40" s="4"/>
      <x:c r="B40" s="4"/>
      <x:c r="C40" s="4"/>
      <x:c r="D40" s="4"/>
    </x:row>
  </x:sheetData>
  <x:mergeCells>
    <x:mergeCell ref="A1:D1"/>
    <x:mergeCell ref="A2:D2"/>
    <x:mergeCell ref="A13:D13"/>
    <x:mergeCell ref="A15:D15"/>
    <x:mergeCell ref="A17:D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22" hidden="0" customWidth="1"/>
    <x:col min="3" max="3" width="39" hidden="0" customWidth="1"/>
    <x:col min="4" max="4" width="38" hidden="0" customWidth="1"/>
  </x:cols>
  <x:sheetData>
    <x:row r="1" ht="34" customHeight="1">
      <x:c r="A1" s="7" t="str">
        <x:v>Hypothèses et éléments documentés</x:v>
      </x:c>
      <x:c r="B1" s="7"/>
      <x:c r="C1" s="7"/>
      <x:c r="D1" s="7"/>
    </x:row>
    <x:row r="2" ht="46" customHeight="1">
      <x:c r="A2" s="11" t="str">
        <x:v>Bleu : données modifiables. Toutes les règles et les organisations présentées sont fictives.</x:v>
      </x:c>
      <x:c r="B2" s="11"/>
      <x:c r="C2" s="11"/>
      <x:c r="D2" s="11"/>
    </x:row>
    <x:row r="3" ht="28" customHeight="1">
      <x:c r="A3" s="4"/>
      <x:c r="B3" s="4"/>
      <x:c r="C3" s="4"/>
      <x:c r="D3" s="4"/>
    </x:row>
    <x:row r="4" ht="28" customHeight="1">
      <x:c r="A4" s="4"/>
      <x:c r="B4" s="4"/>
      <x:c r="C4" s="4"/>
      <x:c r="D4" s="4"/>
    </x:row>
    <x:row r="5" ht="34" customHeight="1">
      <x:c r="A5" s="14" t="str">
        <x:v>Paramètre</x:v>
      </x:c>
      <x:c r="B5" s="14" t="str">
        <x:v>Valeur</x:v>
      </x:c>
      <x:c r="C5" s="14" t="str">
        <x:v>État / unité</x:v>
      </x:c>
      <x:c r="D5" s="14" t="str">
        <x:v>Source du scénario</x:v>
      </x:c>
    </x:row>
    <x:row r="6" ht="42" customHeight="1">
      <x:c r="A6" s="11" t="str">
        <x:v>Taux de l'aide</x:v>
      </x:c>
      <x:c r="B6" s="28" t="n">
        <x:v>0.6</x:v>
      </x:c>
      <x:c r="C6" s="11" t="str">
        <x:v>Règle inventée</x:v>
      </x:c>
      <x:c r="D6" s="11" t="str">
        <x:v>B1, p. 1</x:v>
      </x:c>
    </x:row>
    <x:row r="7" ht="42" customHeight="1">
      <x:c r="A7" s="16" t="str">
        <x:v>Plafond de l'aide</x:v>
      </x:c>
      <x:c r="B7" s="30" t="n">
        <x:v>60000</x:v>
      </x:c>
      <x:c r="C7" s="16" t="str">
        <x:v>CAD avant taxes</x:v>
      </x:c>
      <x:c r="D7" s="16" t="str">
        <x:v>B1, p. 1</x:v>
      </x:c>
    </x:row>
    <x:row r="8" ht="42" customHeight="1">
      <x:c r="A8" s="11" t="str">
        <x:v>Fonds propres envisagés</x:v>
      </x:c>
      <x:c r="B8" s="30" t="n">
        <x:v>54000</x:v>
      </x:c>
      <x:c r="C8" s="11" t="str">
        <x:v>Non documentés</x:v>
      </x:c>
      <x:c r="D8" s="11" t="str">
        <x:v>B3, p. 3</x:v>
      </x:c>
    </x:row>
    <x:row r="9" ht="42" customHeight="1">
      <x:c r="A9" s="16" t="str">
        <x:v>Partenaire privé envisagé</x:v>
      </x:c>
      <x:c r="B9" s="30" t="n">
        <x:v>12000</x:v>
      </x:c>
      <x:c r="C9" s="16" t="str">
        <x:v>Non documenté</x:v>
      </x:c>
      <x:c r="D9" s="16" t="str">
        <x:v>B3, p. 3</x:v>
      </x:c>
    </x:row>
    <x:row r="10" ht="42" customHeight="1">
      <x:c r="A10" s="11" t="str">
        <x:v>Fonds propres documentés</x:v>
      </x:c>
      <x:c r="B10" s="30" t="n">
        <x:v>0</x:v>
      </x:c>
      <x:c r="C10" s="11" t="str">
        <x:v>Aucune preuve dans B1–B4</x:v>
      </x:c>
      <x:c r="D10" s="11" t="str">
        <x:v>B4 / hypothèse de contrôle</x:v>
      </x:c>
    </x:row>
    <x:row r="11" ht="42" customHeight="1">
      <x:c r="A11" s="16" t="str">
        <x:v>Apport partenaire documenté</x:v>
      </x:c>
      <x:c r="B11" s="30" t="n">
        <x:v>0</x:v>
      </x:c>
      <x:c r="C11" s="16" t="str">
        <x:v>Aucune preuve dans B1–B4</x:v>
      </x:c>
      <x:c r="D11" s="16" t="str">
        <x:v>B4 / hypothèse de contrôle</x:v>
      </x:c>
    </x:row>
    <x:row r="12" ht="42" customHeight="1">
      <x:c r="A12" s="11" t="str">
        <x:v>Aide confirmée</x:v>
      </x:c>
      <x:c r="B12" s="30" t="n">
        <x:v>0</x:v>
      </x:c>
      <x:c r="C12" s="11" t="str">
        <x:v>Aucune décision fournie</x:v>
      </x:c>
      <x:c r="D12" s="11" t="str">
        <x:v>B4 / hypothèse de contrôle</x:v>
      </x:c>
    </x:row>
    <x:row r="13" ht="42" customHeight="1">
      <x:c r="A13" s="16" t="str">
        <x:v>Délai de versement</x:v>
      </x:c>
      <x:c r="B13" s="26" t="str">
        <x:v>À confirmer</x:v>
      </x:c>
      <x:c r="C13" s="16" t="str">
        <x:v>Après réalisation et acceptation</x:v>
      </x:c>
      <x:c r="D13" s="16" t="str">
        <x:v>B1; pas de délai chiffré</x:v>
      </x:c>
    </x:row>
    <x:row r="14" ht="42" customHeight="1">
      <x:c r="A14" s="11" t="str">
        <x:v>Date de situation</x:v>
      </x:c>
      <x:c r="B14" s="32" t="n">
        <x:v>46315</x:v>
      </x:c>
      <x:c r="C14" s="11" t="str">
        <x:v>Date historique du scénario</x:v>
      </x:c>
      <x:c r="D14" s="11" t="str">
        <x:v>Archive COSMOLOGIX</x:v>
      </x:c>
    </x:row>
    <x:row r="15" ht="28" customHeight="1">
      <x:c r="A15" s="4"/>
      <x:c r="B15" s="4"/>
      <x:c r="C15" s="4"/>
      <x:c r="D15" s="4"/>
    </x:row>
    <x:row r="16" ht="28" customHeight="1">
      <x:c r="A16" s="4"/>
      <x:c r="B16" s="4"/>
      <x:c r="C16" s="4"/>
      <x:c r="D16" s="4"/>
    </x:row>
    <x:row r="17" ht="52" customHeight="1">
      <x:c r="A17" s="19" t="str">
        <x:v>Ne pas remplacer les montants documentés par les montants envisagés sans pièce et validation. Les coûts de financement, taxes et cumuls sont hors modèle.</x:v>
      </x:c>
      <x:c r="B17" s="19"/>
      <x:c r="C17" s="19"/>
      <x:c r="D17" s="19"/>
    </x:row>
    <x:row r="18" ht="28" customHeight="1">
      <x:c r="A18" s="4"/>
      <x:c r="B18" s="4"/>
      <x:c r="C18" s="4"/>
      <x:c r="D18" s="4"/>
    </x:row>
    <x:row r="19" ht="28" customHeight="1">
      <x:c r="A19" s="4"/>
      <x:c r="B19" s="4"/>
      <x:c r="C19" s="4"/>
      <x:c r="D19" s="4"/>
    </x:row>
    <x:row r="20" ht="28" customHeight="1">
      <x:c r="A20" s="4"/>
      <x:c r="B20" s="4"/>
      <x:c r="C20" s="4"/>
      <x:c r="D20" s="4"/>
    </x:row>
    <x:row r="21" ht="28" customHeight="1">
      <x:c r="A21" s="4"/>
      <x:c r="B21" s="4"/>
      <x:c r="C21" s="4"/>
      <x:c r="D21" s="4"/>
    </x:row>
    <x:row r="22" ht="28" customHeight="1">
      <x:c r="A22" s="4"/>
      <x:c r="B22" s="4"/>
      <x:c r="C22" s="4"/>
      <x:c r="D22" s="4"/>
    </x:row>
    <x:row r="23" ht="28" customHeight="1">
      <x:c r="A23" s="4"/>
      <x:c r="B23" s="4"/>
      <x:c r="C23" s="4"/>
      <x:c r="D23" s="4"/>
    </x:row>
    <x:row r="24" ht="28" customHeight="1">
      <x:c r="A24" s="4"/>
      <x:c r="B24" s="4"/>
      <x:c r="C24" s="4"/>
      <x:c r="D24" s="4"/>
    </x:row>
    <x:row r="25" ht="28" customHeight="1">
      <x:c r="A25" s="4"/>
      <x:c r="B25" s="4"/>
      <x:c r="C25" s="4"/>
      <x:c r="D25" s="4"/>
    </x:row>
    <x:row r="26" ht="28" customHeight="1">
      <x:c r="A26" s="4"/>
      <x:c r="B26" s="4"/>
      <x:c r="C26" s="4"/>
      <x:c r="D26" s="4"/>
    </x:row>
    <x:row r="27" ht="28" customHeight="1">
      <x:c r="A27" s="4"/>
      <x:c r="B27" s="4"/>
      <x:c r="C27" s="4"/>
      <x:c r="D27" s="4"/>
    </x:row>
    <x:row r="28" ht="28" customHeight="1">
      <x:c r="A28" s="4"/>
      <x:c r="B28" s="4"/>
      <x:c r="C28" s="4"/>
      <x:c r="D28" s="4"/>
    </x:row>
    <x:row r="29" ht="28" customHeight="1">
      <x:c r="A29" s="4"/>
      <x:c r="B29" s="4"/>
      <x:c r="C29" s="4"/>
      <x:c r="D29" s="4"/>
    </x:row>
    <x:row r="30" ht="28" customHeight="1">
      <x:c r="A30" s="4"/>
      <x:c r="B30" s="4"/>
      <x:c r="C30" s="4"/>
      <x:c r="D30" s="4"/>
    </x:row>
    <x:row r="31" ht="28" customHeight="1">
      <x:c r="A31" s="4"/>
      <x:c r="B31" s="4"/>
      <x:c r="C31" s="4"/>
      <x:c r="D31" s="4"/>
    </x:row>
    <x:row r="32" ht="28" customHeight="1">
      <x:c r="A32" s="4"/>
      <x:c r="B32" s="4"/>
      <x:c r="C32" s="4"/>
      <x:c r="D32" s="4"/>
    </x:row>
    <x:row r="33" ht="28" customHeight="1">
      <x:c r="A33" s="4"/>
      <x:c r="B33" s="4"/>
      <x:c r="C33" s="4"/>
      <x:c r="D33" s="4"/>
    </x:row>
    <x:row r="34" ht="28" customHeight="1">
      <x:c r="A34" s="4"/>
      <x:c r="B34" s="4"/>
      <x:c r="C34" s="4"/>
      <x:c r="D34" s="4"/>
    </x:row>
    <x:row r="35" ht="28" customHeight="1">
      <x:c r="A35" s="4"/>
      <x:c r="B35" s="4"/>
      <x:c r="C35" s="4"/>
      <x:c r="D35" s="4"/>
    </x:row>
    <x:row r="36" ht="28" customHeight="1">
      <x:c r="A36" s="4"/>
      <x:c r="B36" s="4"/>
      <x:c r="C36" s="4"/>
      <x:c r="D36" s="4"/>
    </x:row>
    <x:row r="37" ht="28" customHeight="1">
      <x:c r="A37" s="4"/>
      <x:c r="B37" s="4"/>
      <x:c r="C37" s="4"/>
      <x:c r="D37" s="4"/>
    </x:row>
    <x:row r="38" ht="28" customHeight="1">
      <x:c r="A38" s="4"/>
      <x:c r="B38" s="4"/>
      <x:c r="C38" s="4"/>
      <x:c r="D38" s="4"/>
    </x:row>
    <x:row r="39" ht="28" customHeight="1">
      <x:c r="A39" s="4"/>
      <x:c r="B39" s="4"/>
      <x:c r="C39" s="4"/>
      <x:c r="D39" s="4"/>
    </x:row>
    <x:row r="40" ht="28" customHeight="1">
      <x:c r="A40" s="4"/>
      <x:c r="B40" s="4"/>
      <x:c r="C40" s="4"/>
      <x:c r="D40" s="4"/>
    </x:row>
  </x:sheetData>
  <x:mergeCells>
    <x:mergeCell ref="A1:D1"/>
    <x:mergeCell ref="A2:D2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9" hidden="0" customWidth="1"/>
    <x:col min="5" max="5" width="18" hidden="0" customWidth="1"/>
    <x:col min="6" max="6" width="36" hidden="0" customWidth="1"/>
  </x:cols>
  <x:sheetData>
    <x:row r="1" ht="34" customHeight="1">
      <x:c r="A1" s="7" t="str">
        <x:v>Budget et admissibilité pédagogique</x:v>
      </x:c>
      <x:c r="B1" s="7"/>
      <x:c r="C1" s="7"/>
      <x:c r="D1" s="7"/>
      <x:c r="E1" s="7"/>
      <x:c r="F1" s="7"/>
    </x:row>
    <x:row r="2" ht="46" customHeight="1">
      <x:c r="A2" s="11" t="str">
        <x:v>Les coefficients 1/0 suivent les règles fictives B1; ils ne valent pas validation par un bailleur réel.</x:v>
      </x:c>
      <x:c r="B2" s="11"/>
      <x:c r="C2" s="11"/>
      <x:c r="D2" s="11"/>
      <x:c r="E2" s="11"/>
      <x:c r="F2" s="11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4"/>
      <x:c r="B4" s="4"/>
      <x:c r="C4" s="4"/>
      <x:c r="D4" s="4"/>
      <x:c r="E4" s="4"/>
      <x:c r="F4" s="4"/>
    </x:row>
    <x:row r="5" ht="34" customHeight="1">
      <x:c r="A5" s="14" t="str">
        <x:v>Dépense</x:v>
      </x:c>
      <x:c r="B5" s="14" t="str">
        <x:v>Budget (CAD)</x:v>
      </x:c>
      <x:c r="C5" s="14" t="str">
        <x:v>Coefficient admissible</x:v>
      </x:c>
      <x:c r="D5" s="14" t="str">
        <x:v>Admissible (CAD)</x:v>
      </x:c>
      <x:c r="E5" s="14" t="str">
        <x:v>Exclu (CAD)</x:v>
      </x:c>
      <x:c r="F5" s="14" t="str">
        <x:v>Source</x:v>
      </x:c>
    </x:row>
    <x:row r="6" ht="42" customHeight="1">
      <x:c r="A6" s="11" t="str">
        <x:v>Équipements</x:v>
      </x:c>
      <x:c r="B6" s="30" t="n">
        <x:v>64000</x:v>
      </x:c>
      <x:c r="C6" s="26" t="n">
        <x:v>1</x:v>
      </x:c>
      <x:c r="D6" s="34" t="n">
        <x:f>B6*C6</x:f>
        <x:v>64000</x:v>
      </x:c>
      <x:c r="E6" s="34" t="n">
        <x:f>B6-D6</x:f>
        <x:v>0</x:v>
      </x:c>
      <x:c r="F6" s="11" t="str">
        <x:v>B3 coûts; B1 catégories</x:v>
      </x:c>
    </x:row>
    <x:row r="7" ht="42" customHeight="1">
      <x:c r="A7" s="16" t="str">
        <x:v>Intégration</x:v>
      </x:c>
      <x:c r="B7" s="30" t="n">
        <x:v>20000</x:v>
      </x:c>
      <x:c r="C7" s="26" t="n">
        <x:v>1</x:v>
      </x:c>
      <x:c r="D7" s="35" t="n">
        <x:f>B7*C7</x:f>
        <x:v>20000</x:v>
      </x:c>
      <x:c r="E7" s="35" t="n">
        <x:f>B7-D7</x:f>
        <x:v>0</x:v>
      </x:c>
      <x:c r="F7" s="16" t="str">
        <x:v>B3 coûts; B1 catégories</x:v>
      </x:c>
    </x:row>
    <x:row r="8" ht="42" customHeight="1">
      <x:c r="A8" s="11" t="str">
        <x:v>Formation</x:v>
      </x:c>
      <x:c r="B8" s="30" t="n">
        <x:v>12000</x:v>
      </x:c>
      <x:c r="C8" s="26" t="n">
        <x:v>1</x:v>
      </x:c>
      <x:c r="D8" s="34" t="n">
        <x:f>B8*C8</x:f>
        <x:v>12000</x:v>
      </x:c>
      <x:c r="E8" s="34" t="n">
        <x:f>B8-D8</x:f>
        <x:v>0</x:v>
      </x:c>
      <x:c r="F8" s="11" t="str">
        <x:v>B3 coûts; B1 catégories</x:v>
      </x:c>
    </x:row>
    <x:row r="9" ht="42" customHeight="1">
      <x:c r="A9" s="16" t="str">
        <x:v>Évaluation</x:v>
      </x:c>
      <x:c r="B9" s="30" t="n">
        <x:v>12000</x:v>
      </x:c>
      <x:c r="C9" s="26" t="n">
        <x:v>1</x:v>
      </x:c>
      <x:c r="D9" s="35" t="n">
        <x:f>B9*C9</x:f>
        <x:v>12000</x:v>
      </x:c>
      <x:c r="E9" s="35" t="n">
        <x:f>B9-D9</x:f>
        <x:v>0</x:v>
      </x:c>
      <x:c r="F9" s="16" t="str">
        <x:v>B3 coûts; B1 catégories</x:v>
      </x:c>
    </x:row>
    <x:row r="10" ht="42" customHeight="1">
      <x:c r="A10" s="11" t="str">
        <x:v>Communication</x:v>
      </x:c>
      <x:c r="B10" s="30" t="n">
        <x:v>6000</x:v>
      </x:c>
      <x:c r="C10" s="26" t="n">
        <x:v>0</x:v>
      </x:c>
      <x:c r="D10" s="34" t="n">
        <x:f>B10*C10</x:f>
        <x:v>0</x:v>
      </x:c>
      <x:c r="E10" s="34" t="n">
        <x:f>B10-D10</x:f>
        <x:v>6000</x:v>
      </x:c>
      <x:c r="F10" s="11" t="str">
        <x:v>B3 coûts; B1 exclusion</x:v>
      </x:c>
    </x:row>
    <x:row r="11" ht="42" customHeight="1">
      <x:c r="A11" s="16" t="str">
        <x:v>Administration</x:v>
      </x:c>
      <x:c r="B11" s="30" t="n">
        <x:v>8000</x:v>
      </x:c>
      <x:c r="C11" s="26" t="n">
        <x:v>0</x:v>
      </x:c>
      <x:c r="D11" s="35" t="n">
        <x:f>B11*C11</x:f>
        <x:v>0</x:v>
      </x:c>
      <x:c r="E11" s="35" t="n">
        <x:f>B11-D11</x:f>
        <x:v>8000</x:v>
      </x:c>
      <x:c r="F11" s="16" t="str">
        <x:v>B3 coûts; B1 exclusion</x:v>
      </x:c>
    </x:row>
    <x:row r="12" ht="42" customHeight="1">
      <x:c r="A12" s="11" t="str">
        <x:v>Imprévus</x:v>
      </x:c>
      <x:c r="B12" s="30" t="n">
        <x:v>4000</x:v>
      </x:c>
      <x:c r="C12" s="26" t="n">
        <x:v>0</x:v>
      </x:c>
      <x:c r="D12" s="34" t="n">
        <x:f>B12*C12</x:f>
        <x:v>0</x:v>
      </x:c>
      <x:c r="E12" s="34" t="n">
        <x:f>B12-D12</x:f>
        <x:v>4000</x:v>
      </x:c>
      <x:c r="F12" s="11" t="str">
        <x:v>B3 coûts; B1 exclusion</x:v>
      </x:c>
    </x:row>
    <x:row r="13" ht="28" customHeight="1">
      <x:c r="A13" s="4"/>
      <x:c r="B13" s="36"/>
      <x:c r="C13" s="4"/>
      <x:c r="D13" s="36"/>
      <x:c r="E13" s="36"/>
      <x:c r="F13" s="4"/>
    </x:row>
    <x:row r="14" ht="34" customHeight="1">
      <x:c r="A14" s="7" t="str">
        <x:v>TOTAL</x:v>
      </x:c>
      <x:c r="B14" s="37" t="n">
        <x:f>SUM(B6:B12)</x:f>
        <x:v>126000</x:v>
      </x:c>
      <x:c r="C14" s="7"/>
      <x:c r="D14" s="37" t="n">
        <x:f>SUM(D6:D12)</x:f>
        <x:v>108000</x:v>
      </x:c>
      <x:c r="E14" s="37" t="n">
        <x:f>SUM(E6:E12)</x:f>
        <x:v>18000</x:v>
      </x:c>
      <x:c r="F14" s="7" t="str">
        <x:v>Budget fictif avant taxes</x:v>
      </x:c>
    </x:row>
    <x:row r="15" ht="28" customHeight="1">
      <x:c r="A15" s="4"/>
      <x:c r="B15" s="4"/>
      <x:c r="C15" s="4"/>
      <x:c r="D15" s="4"/>
      <x:c r="E15" s="4"/>
      <x:c r="F15" s="4"/>
    </x:row>
    <x:row r="16" ht="28" customHeight="1">
      <x:c r="A16" s="4"/>
      <x:c r="B16" s="4"/>
      <x:c r="C16" s="4"/>
      <x:c r="D16" s="4"/>
      <x:c r="E16" s="4"/>
      <x:c r="F16" s="4"/>
    </x:row>
    <x:row r="17" ht="52" customHeight="1">
      <x:c r="A17" s="19" t="str">
        <x:v>Conserver les références de devis et la version du programme pour un usage réel. Les règles de ce classeur sont inventées.</x:v>
      </x:c>
      <x:c r="B17" s="19"/>
      <x:c r="C17" s="19"/>
      <x:c r="D17" s="19"/>
      <x:c r="E17" s="19"/>
      <x:c r="F17" s="19"/>
    </x:row>
    <x:row r="18" ht="28" customHeight="1">
      <x:c r="A18" s="4"/>
      <x:c r="B18" s="4"/>
      <x:c r="C18" s="4"/>
      <x:c r="D18" s="4"/>
      <x:c r="E18" s="4"/>
      <x:c r="F18" s="4"/>
    </x:row>
    <x:row r="19" ht="28" customHeight="1">
      <x:c r="A19" s="4"/>
      <x:c r="B19" s="4"/>
      <x:c r="C19" s="4"/>
      <x:c r="D19" s="4"/>
      <x:c r="E19" s="4"/>
      <x:c r="F19" s="4"/>
    </x:row>
    <x:row r="20" ht="28" customHeight="1">
      <x:c r="A20" s="4"/>
      <x:c r="B20" s="4"/>
      <x:c r="C20" s="4"/>
      <x:c r="D20" s="4"/>
      <x:c r="E20" s="4"/>
      <x:c r="F20" s="4"/>
    </x:row>
    <x:row r="21" ht="28" customHeight="1">
      <x:c r="A21" s="4"/>
      <x:c r="B21" s="4"/>
      <x:c r="C21" s="4"/>
      <x:c r="D21" s="4"/>
      <x:c r="E21" s="4"/>
      <x:c r="F21" s="4"/>
    </x:row>
    <x:row r="22" ht="28" customHeight="1">
      <x:c r="A22" s="4"/>
      <x:c r="B22" s="4"/>
      <x:c r="C22" s="4"/>
      <x:c r="D22" s="4"/>
      <x:c r="E22" s="4"/>
      <x:c r="F22" s="4"/>
    </x:row>
    <x:row r="23" ht="28" customHeight="1">
      <x:c r="A23" s="4"/>
      <x:c r="B23" s="4"/>
      <x:c r="C23" s="4"/>
      <x:c r="D23" s="4"/>
      <x:c r="E23" s="4"/>
      <x:c r="F23" s="4"/>
    </x:row>
    <x:row r="24" ht="28" customHeight="1">
      <x:c r="A24" s="4"/>
      <x:c r="B24" s="4"/>
      <x:c r="C24" s="4"/>
      <x:c r="D24" s="4"/>
      <x:c r="E24" s="4"/>
      <x:c r="F24" s="4"/>
    </x:row>
    <x:row r="25" ht="28" customHeight="1">
      <x:c r="A25" s="4"/>
      <x:c r="B25" s="4"/>
      <x:c r="C25" s="4"/>
      <x:c r="D25" s="4"/>
      <x:c r="E25" s="4"/>
      <x:c r="F25" s="4"/>
    </x:row>
    <x:row r="26" ht="28" customHeight="1">
      <x:c r="A26" s="4"/>
      <x:c r="B26" s="4"/>
      <x:c r="C26" s="4"/>
      <x:c r="D26" s="4"/>
      <x:c r="E26" s="4"/>
      <x:c r="F26" s="4"/>
    </x:row>
    <x:row r="27" ht="28" customHeight="1">
      <x:c r="A27" s="4"/>
      <x:c r="B27" s="4"/>
      <x:c r="C27" s="4"/>
      <x:c r="D27" s="4"/>
      <x:c r="E27" s="4"/>
      <x:c r="F27" s="4"/>
    </x:row>
    <x:row r="28" ht="28" customHeight="1">
      <x:c r="A28" s="4"/>
      <x:c r="B28" s="4"/>
      <x:c r="C28" s="4"/>
      <x:c r="D28" s="4"/>
      <x:c r="E28" s="4"/>
      <x:c r="F28" s="4"/>
    </x:row>
    <x:row r="29" ht="28" customHeight="1">
      <x:c r="A29" s="4"/>
      <x:c r="B29" s="4"/>
      <x:c r="C29" s="4"/>
      <x:c r="D29" s="4"/>
      <x:c r="E29" s="4"/>
      <x:c r="F29" s="4"/>
    </x:row>
    <x:row r="30" ht="28" customHeight="1">
      <x:c r="A30" s="4"/>
      <x:c r="B30" s="4"/>
      <x:c r="C30" s="4"/>
      <x:c r="D30" s="4"/>
      <x:c r="E30" s="4"/>
      <x:c r="F30" s="4"/>
    </x:row>
    <x:row r="31" ht="28" customHeight="1">
      <x:c r="A31" s="4"/>
      <x:c r="B31" s="4"/>
      <x:c r="C31" s="4"/>
      <x:c r="D31" s="4"/>
      <x:c r="E31" s="4"/>
      <x:c r="F31" s="4"/>
    </x:row>
    <x:row r="32" ht="28" customHeight="1">
      <x:c r="A32" s="4"/>
      <x:c r="B32" s="4"/>
      <x:c r="C32" s="4"/>
      <x:c r="D32" s="4"/>
      <x:c r="E32" s="4"/>
      <x:c r="F32" s="4"/>
    </x:row>
    <x:row r="33" ht="28" customHeight="1">
      <x:c r="A33" s="4"/>
      <x:c r="B33" s="4"/>
      <x:c r="C33" s="4"/>
      <x:c r="D33" s="4"/>
      <x:c r="E33" s="4"/>
      <x:c r="F33" s="4"/>
    </x:row>
    <x:row r="34" ht="28" customHeight="1">
      <x:c r="A34" s="4"/>
      <x:c r="B34" s="4"/>
      <x:c r="C34" s="4"/>
      <x:c r="D34" s="4"/>
      <x:c r="E34" s="4"/>
      <x:c r="F34" s="4"/>
    </x:row>
    <x:row r="35" ht="28" customHeight="1">
      <x:c r="A35" s="4"/>
      <x:c r="B35" s="4"/>
      <x:c r="C35" s="4"/>
      <x:c r="D35" s="4"/>
      <x:c r="E35" s="4"/>
      <x:c r="F35" s="4"/>
    </x:row>
    <x:row r="36" ht="28" customHeight="1">
      <x:c r="A36" s="4"/>
      <x:c r="B36" s="4"/>
      <x:c r="C36" s="4"/>
      <x:c r="D36" s="4"/>
      <x:c r="E36" s="4"/>
      <x:c r="F36" s="4"/>
    </x:row>
    <x:row r="37" ht="28" customHeight="1">
      <x:c r="A37" s="4"/>
      <x:c r="B37" s="4"/>
      <x:c r="C37" s="4"/>
      <x:c r="D37" s="4"/>
      <x:c r="E37" s="4"/>
      <x:c r="F37" s="4"/>
    </x:row>
    <x:row r="38" ht="28" customHeight="1">
      <x:c r="A38" s="4"/>
      <x:c r="B38" s="4"/>
      <x:c r="C38" s="4"/>
      <x:c r="D38" s="4"/>
      <x:c r="E38" s="4"/>
      <x:c r="F38" s="4"/>
    </x:row>
    <x:row r="39" ht="28" customHeight="1">
      <x:c r="A39" s="4"/>
      <x:c r="B39" s="4"/>
      <x:c r="C39" s="4"/>
      <x:c r="D39" s="4"/>
      <x:c r="E39" s="4"/>
      <x:c r="F39" s="4"/>
    </x:row>
    <x:row r="40" ht="28" customHeight="1">
      <x:c r="A40" s="4"/>
      <x:c r="B40" s="4"/>
      <x:c r="C40" s="4"/>
      <x:c r="D40" s="4"/>
      <x:c r="E40" s="4"/>
      <x:c r="F40" s="4"/>
    </x:row>
  </x:sheetData>
  <x:mergeCells>
    <x:mergeCell ref="A1:F1"/>
    <x:mergeCell ref="A2:F2"/>
    <x:mergeCell ref="A17:F17"/>
  </x:mergeCells>
  <x:dataValidations count="1">
    <x:dataValidation type="list" sqref="C6:C12">
      <x:formula1>"0,1"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2" hidden="0" customWidth="1"/>
    <x:col min="3" max="3" width="64" hidden="0" customWidth="1"/>
  </x:cols>
  <x:sheetData>
    <x:row r="1" ht="34" customHeight="1">
      <x:c r="A1" s="7" t="str">
        <x:v>Synthèse du financement</x:v>
      </x:c>
      <x:c r="B1" s="7"/>
      <x:c r="C1" s="7"/>
    </x:row>
    <x:row r="2" ht="46" customHeight="1">
      <x:c r="A2" s="11" t="str">
        <x:v>PRÉVISIONS ≠ MONTANTS CONFIRMÉS. Scénario prudent : toutes les dépenses précèdent le remboursement.</x:v>
      </x:c>
      <x:c r="B2" s="11"/>
      <x:c r="C2" s="11"/>
    </x:row>
    <x:row r="3" ht="28" customHeight="1">
      <x:c r="A3" s="4"/>
      <x:c r="B3" s="4"/>
      <x:c r="C3" s="4"/>
    </x:row>
    <x:row r="4" ht="28" customHeight="1">
      <x:c r="A4" s="4"/>
      <x:c r="B4" s="4"/>
      <x:c r="C4" s="4"/>
    </x:row>
    <x:row r="5" ht="34" customHeight="1">
      <x:c r="A5" s="14" t="str">
        <x:v>Indicateur</x:v>
      </x:c>
      <x:c r="B5" s="14" t="str">
        <x:v>Montant (CAD)</x:v>
      </x:c>
      <x:c r="C5" s="14" t="str">
        <x:v>Interprétation</x:v>
      </x:c>
    </x:row>
    <x:row r="6" ht="42" customHeight="1">
      <x:c r="A6" s="11" t="str">
        <x:v>Coût total</x:v>
      </x:c>
      <x:c r="B6" s="34" t="n">
        <x:f>Budget!B14</x:f>
        <x:v>126000</x:v>
      </x:c>
      <x:c r="C6" s="11" t="str">
        <x:v>Toutes les dépenses du scénario.</x:v>
      </x:c>
    </x:row>
    <x:row r="7" ht="42" customHeight="1">
      <x:c r="A7" s="16" t="str">
        <x:v>Assiette admissible fictive</x:v>
      </x:c>
      <x:c r="B7" s="35" t="n">
        <x:f>Budget!D14</x:f>
        <x:v>108000</x:v>
      </x:c>
      <x:c r="C7" s="16" t="str">
        <x:v>Catégories retenues par B1.</x:v>
      </x:c>
    </x:row>
    <x:row r="8" ht="42" customHeight="1">
      <x:c r="A8" s="46" t="str">
        <x:v>Aide théorique plafonnée</x:v>
      </x:c>
      <x:c r="B8" s="47" t="n">
        <x:f>MIN(B7*Hypotheses!B6,Hypotheses!B7)</x:f>
        <x:v>60000</x:v>
      </x:c>
      <x:c r="C8" s="46" t="str">
        <x:v>Calcul uniquement; aucune décision accordée.</x:v>
      </x:c>
    </x:row>
    <x:row r="9" ht="42" customHeight="1">
      <x:c r="A9" s="48" t="str">
        <x:v>Part à couvrir autrement</x:v>
      </x:c>
      <x:c r="B9" s="49" t="n">
        <x:f>B6-B8</x:f>
        <x:v>66000</x:v>
      </x:c>
      <x:c r="C9" s="48" t="str">
        <x:v>Budget total moins aide théorique.</x:v>
      </x:c>
    </x:row>
    <x:row r="10" ht="42" customHeight="1">
      <x:c r="A10" s="11" t="str">
        <x:v>Apports envisagés</x:v>
      </x:c>
      <x:c r="B10" s="34" t="n">
        <x:f>SUM(Hypotheses!B8:B9)</x:f>
        <x:v>66000</x:v>
      </x:c>
      <x:c r="C10" s="11" t="str">
        <x:v>Fonds propres et partenaire prévus, non prouvés.</x:v>
      </x:c>
    </x:row>
    <x:row r="11" ht="42" customHeight="1">
      <x:c r="A11" s="16" t="str">
        <x:v>Écart du plan de financement</x:v>
      </x:c>
      <x:c r="B11" s="35" t="n">
        <x:f>B9-B10</x:f>
        <x:v>0</x:v>
      </x:c>
      <x:c r="C11" s="16" t="str">
        <x:v>Apports requis moins apports envisagés; zéro n'est pas une preuve.</x:v>
      </x:c>
    </x:row>
    <x:row r="12" ht="42" customHeight="1">
      <x:c r="A12" s="11" t="str">
        <x:v>Apports documentés disponibles</x:v>
      </x:c>
      <x:c r="B12" s="34" t="n">
        <x:f>SUM(Hypotheses!B10:B11)</x:f>
        <x:v>0</x:v>
      </x:c>
      <x:c r="C12" s="11" t="str">
        <x:v>Hypothèses saisies seulement après validation des pièces.</x:v>
      </x:c>
    </x:row>
    <x:row r="13" ht="42" customHeight="1">
      <x:c r="A13" s="16" t="str">
        <x:v>Aide confirmée (saisie)</x:v>
      </x:c>
      <x:c r="B13" s="35" t="n">
        <x:f>Hypotheses!B12</x:f>
        <x:v>0</x:v>
      </x:c>
      <x:c r="C13" s="16" t="str">
        <x:v>À distinguer du paiement réellement reçu.</x:v>
      </x:c>
    </x:row>
    <x:row r="14" ht="42" customHeight="1">
      <x:c r="A14" s="11" t="str">
        <x:v>Besoin total avant remboursement</x:v>
      </x:c>
      <x:c r="B14" s="34" t="n">
        <x:f>B6</x:f>
        <x:v>126000</x:v>
      </x:c>
      <x:c r="C14" s="11" t="str">
        <x:v>Hors taxes et frais; dépenses avant remboursement.</x:v>
      </x:c>
    </x:row>
    <x:row r="15" ht="42" customHeight="1">
      <x:c r="A15" s="16" t="str">
        <x:v>Relais si apports prévus disponibles</x:v>
      </x:c>
      <x:c r="B15" s="35" t="n">
        <x:f>MAX(0,B14-B10)</x:f>
        <x:v>60000</x:v>
      </x:c>
      <x:c r="C15" s="16" t="str">
        <x:v>À sécuriser; hypothèse conditionnelle.</x:v>
      </x:c>
    </x:row>
    <x:row r="16" ht="42" customHeight="1">
      <x:c r="A16" s="11" t="str">
        <x:v>Besoin non couvert par pièces</x:v>
      </x:c>
      <x:c r="B16" s="34" t="n">
        <x:f>MAX(0,B14-B12)</x:f>
        <x:v>126000</x:v>
      </x:c>
      <x:c r="C16" s="11" t="str">
        <x:v>Sur la seule base des apports documentés saisis.</x:v>
      </x:c>
    </x:row>
    <x:row r="17" ht="28" customHeight="1">
      <x:c r="A17" s="4"/>
      <x:c r="B17" s="4"/>
      <x:c r="C17" s="4"/>
    </x:row>
    <x:row r="18" ht="28" customHeight="1">
      <x:c r="A18" s="4"/>
      <x:c r="B18" s="4"/>
      <x:c r="C18" s="4"/>
    </x:row>
    <x:row r="19" ht="34" customHeight="1">
      <x:c r="A19" s="14" t="str">
        <x:v>Scénario</x:v>
      </x:c>
      <x:c r="B19" s="14" t="str">
        <x:v>Aide testée (CAD)</x:v>
      </x:c>
      <x:c r="C19" s="14" t="str">
        <x:v>Apport total requis (CAD)</x:v>
      </x:c>
    </x:row>
    <x:row r="20" ht="42" customHeight="1">
      <x:c r="A20" s="11" t="str">
        <x:v>Aide calculée</x:v>
      </x:c>
      <x:c r="B20" s="34" t="n">
        <x:f>B8</x:f>
        <x:v>60000</x:v>
      </x:c>
      <x:c r="C20" s="34" t="n">
        <x:f>$B$6-B20</x:f>
        <x:v>66000</x:v>
      </x:c>
    </x:row>
    <x:row r="21" ht="42" customHeight="1">
      <x:c r="A21" s="16" t="str">
        <x:v>Aide réduite (hypothèse)</x:v>
      </x:c>
      <x:c r="B21" s="30" t="n">
        <x:v>50000</x:v>
      </x:c>
      <x:c r="C21" s="35" t="n">
        <x:f>$B$6-B21</x:f>
        <x:v>76000</x:v>
      </x:c>
    </x:row>
    <x:row r="22" ht="42" customHeight="1">
      <x:c r="A22" s="11" t="str">
        <x:v>Aucune aide</x:v>
      </x:c>
      <x:c r="B22" s="30" t="n">
        <x:v>0</x:v>
      </x:c>
      <x:c r="C22" s="34" t="n">
        <x:f>$B$6-B22</x:f>
        <x:v>126000</x:v>
      </x:c>
    </x:row>
    <x:row r="23" ht="28" customHeight="1">
      <x:c r="A23" s="4"/>
      <x:c r="B23" s="4"/>
      <x:c r="C23" s="4"/>
    </x:row>
    <x:row r="24" ht="28" customHeight="1">
      <x:c r="A24" s="4"/>
      <x:c r="B24" s="4"/>
      <x:c r="C24" s="4"/>
    </x:row>
    <x:row r="25" ht="52" customHeight="1">
      <x:c r="A25" s="19" t="str">
        <x:v>Mois 5 : préparation et validation de la reddition, pas versement garanti. Le calendrier de trésorerie réel doit être construit à partir de dates confirmées.</x:v>
      </x:c>
      <x:c r="B25" s="19"/>
      <x:c r="C25" s="19"/>
    </x:row>
    <x:row r="26" ht="28" customHeight="1">
      <x:c r="A26" s="4"/>
      <x:c r="B26" s="4"/>
      <x:c r="C26" s="4"/>
    </x:row>
    <x:row r="27" ht="28" customHeight="1">
      <x:c r="A27" s="4"/>
      <x:c r="B27" s="4"/>
      <x:c r="C27" s="4"/>
    </x:row>
    <x:row r="28" ht="28" customHeight="1">
      <x:c r="A28" s="4"/>
      <x:c r="B28" s="4"/>
      <x:c r="C28" s="4"/>
    </x:row>
    <x:row r="29" ht="28" customHeight="1">
      <x:c r="A29" s="4"/>
      <x:c r="B29" s="4"/>
      <x:c r="C29" s="4"/>
    </x:row>
    <x:row r="30" ht="28" customHeight="1">
      <x:c r="A30" s="4"/>
      <x:c r="B30" s="4"/>
      <x:c r="C30" s="4"/>
    </x:row>
    <x:row r="31" ht="28" customHeight="1">
      <x:c r="A31" s="4"/>
      <x:c r="B31" s="4"/>
      <x:c r="C31" s="4"/>
    </x:row>
    <x:row r="32" ht="28" customHeight="1">
      <x:c r="A32" s="4"/>
      <x:c r="B32" s="4"/>
      <x:c r="C32" s="4"/>
    </x:row>
    <x:row r="33" ht="28" customHeight="1">
      <x:c r="A33" s="4"/>
      <x:c r="B33" s="4"/>
      <x:c r="C33" s="4"/>
    </x:row>
    <x:row r="34" ht="28" customHeight="1">
      <x:c r="A34" s="4"/>
      <x:c r="B34" s="4"/>
      <x:c r="C34" s="4"/>
    </x:row>
    <x:row r="35" ht="28" customHeight="1">
      <x:c r="A35" s="4"/>
      <x:c r="B35" s="4"/>
      <x:c r="C35" s="4"/>
    </x:row>
    <x:row r="36" ht="28" customHeight="1">
      <x:c r="A36" s="4"/>
      <x:c r="B36" s="4"/>
      <x:c r="C36" s="4"/>
    </x:row>
    <x:row r="37" ht="28" customHeight="1">
      <x:c r="A37" s="4"/>
      <x:c r="B37" s="4"/>
      <x:c r="C37" s="4"/>
    </x:row>
    <x:row r="38" ht="28" customHeight="1">
      <x:c r="A38" s="4"/>
      <x:c r="B38" s="4"/>
      <x:c r="C38" s="4"/>
    </x:row>
    <x:row r="39" ht="28" customHeight="1">
      <x:c r="A39" s="4"/>
      <x:c r="B39" s="4"/>
      <x:c r="C39" s="4"/>
    </x:row>
    <x:row r="40" ht="28" customHeight="1">
      <x:c r="A40" s="4"/>
      <x:c r="B40" s="4"/>
      <x:c r="C40" s="4"/>
    </x:row>
  </x:sheetData>
  <x:mergeCells>
    <x:mergeCell ref="A1:C1"/>
    <x:mergeCell ref="A2:C2"/>
    <x:mergeCell ref="A25:C2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7" hidden="0" customWidth="1"/>
    <x:col min="3" max="3" width="22" hidden="0" customWidth="1"/>
    <x:col min="4" max="4" width="30" hidden="0" customWidth="1"/>
    <x:col min="5" max="5" width="24" hidden="0" customWidth="1"/>
    <x:col min="6" max="6" width="40" hidden="0" customWidth="1"/>
  </x:cols>
  <x:sheetData>
    <x:row r="1" ht="34" customHeight="1">
      <x:c r="A1" s="7" t="str">
        <x:v>Registre des pièces et validations</x:v>
      </x:c>
      <x:c r="B1" s="7"/>
      <x:c r="C1" s="7"/>
      <x:c r="D1" s="7"/>
      <x:c r="E1" s="7"/>
      <x:c r="F1" s="7"/>
    </x:row>
    <x:row r="2" ht="46" customHeight="1">
      <x:c r="A2" s="11" t="str">
        <x:v>Inventaire pédagogique des manques — aucun dossier réel ni renseignement personnel.</x:v>
      </x:c>
      <x:c r="B2" s="11"/>
      <x:c r="C2" s="11"/>
      <x:c r="D2" s="11"/>
      <x:c r="E2" s="11"/>
      <x:c r="F2" s="11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4"/>
      <x:c r="B4" s="4"/>
      <x:c r="C4" s="4"/>
      <x:c r="D4" s="4"/>
      <x:c r="E4" s="4"/>
      <x:c r="F4" s="4"/>
    </x:row>
    <x:row r="5" ht="34" customHeight="1">
      <x:c r="A5" s="14" t="str">
        <x:v>Référence</x:v>
      </x:c>
      <x:c r="B5" s="14" t="str">
        <x:v>Pièce / exigence</x:v>
      </x:c>
      <x:c r="C5" s="14" t="str">
        <x:v>Statut</x:v>
      </x:c>
      <x:c r="D5" s="14" t="str">
        <x:v>Responsable proposé</x:v>
      </x:c>
      <x:c r="E5" s="14" t="str">
        <x:v>Source</x:v>
      </x:c>
      <x:c r="F5" s="14" t="str">
        <x:v>Suite attendue</x:v>
      </x:c>
    </x:row>
    <x:row r="6" ht="42" customHeight="1">
      <x:c r="A6" s="11" t="str">
        <x:v>P01</x:v>
      </x:c>
      <x:c r="B6" s="11" t="str">
        <x:v>Documents constitutifs</x:v>
      </x:c>
      <x:c r="C6" s="26" t="str">
        <x:v>À obtenir</x:v>
      </x:c>
      <x:c r="D6" s="26" t="str">
        <x:v>Direction</x:v>
      </x:c>
      <x:c r="E6" s="11" t="str">
        <x:v>B2 / B4</x:v>
      </x:c>
      <x:c r="F6" s="11" t="str">
        <x:v>Prouver le statut déclaré.</x:v>
      </x:c>
    </x:row>
    <x:row r="7" ht="42" customHeight="1">
      <x:c r="A7" s="16" t="str">
        <x:v>P02</x:v>
      </x:c>
      <x:c r="B7" s="16" t="str">
        <x:v>Besoin local et accessibilité</x:v>
      </x:c>
      <x:c r="C7" s="26" t="str">
        <x:v>À compléter</x:v>
      </x:c>
      <x:c r="D7" s="26" t="str">
        <x:v>Direction</x:v>
      </x:c>
      <x:c r="E7" s="16" t="str">
        <x:v>B2</x:v>
      </x:c>
      <x:c r="F7" s="16" t="str">
        <x:v>Documenter le besoin.</x:v>
      </x:c>
    </x:row>
    <x:row r="8" ht="42" customHeight="1">
      <x:c r="A8" s="11" t="str">
        <x:v>P03</x:v>
      </x:c>
      <x:c r="B8" s="11" t="str">
        <x:v>Non-démarrage</x:v>
      </x:c>
      <x:c r="C8" s="26" t="str">
        <x:v>À vérifier</x:v>
      </x:c>
      <x:c r="D8" s="26" t="str">
        <x:v>Signataire habilité</x:v>
      </x:c>
      <x:c r="E8" s="11" t="str">
        <x:v>B1 / B2</x:v>
      </x:c>
      <x:c r="F8" s="11" t="str">
        <x:v>Vérifier les engagements.</x:v>
      </x:c>
    </x:row>
    <x:row r="9" ht="42" customHeight="1">
      <x:c r="A9" s="16" t="str">
        <x:v>P04</x:v>
      </x:c>
      <x:c r="B9" s="16" t="str">
        <x:v>Fonds propres : 54 000 $</x:v>
      </x:c>
      <x:c r="C9" s="26" t="str">
        <x:v>À obtenir</x:v>
      </x:c>
      <x:c r="D9" s="26" t="str">
        <x:v>Finances</x:v>
      </x:c>
      <x:c r="E9" s="16" t="str">
        <x:v>B3 / B4</x:v>
      </x:c>
      <x:c r="F9" s="16" t="str">
        <x:v>Attester la disponibilité.</x:v>
      </x:c>
    </x:row>
    <x:row r="10" ht="42" customHeight="1">
      <x:c r="A10" s="11" t="str">
        <x:v>P05</x:v>
      </x:c>
      <x:c r="B10" s="11" t="str">
        <x:v>Apport partenaire : 12 000 $</x:v>
      </x:c>
      <x:c r="C10" s="26" t="str">
        <x:v>À obtenir</x:v>
      </x:c>
      <x:c r="D10" s="26" t="str">
        <x:v>Partenaire</x:v>
      </x:c>
      <x:c r="E10" s="11" t="str">
        <x:v>B3 / B4</x:v>
      </x:c>
      <x:c r="F10" s="11" t="str">
        <x:v>Engagement et date.</x:v>
      </x:c>
    </x:row>
    <x:row r="11" ht="42" customHeight="1">
      <x:c r="A11" s="16" t="str">
        <x:v>P06</x:v>
      </x:c>
      <x:c r="B11" s="16" t="str">
        <x:v>Autres fonds publics</x:v>
      </x:c>
      <x:c r="C11" s="26" t="str">
        <x:v>À vérifier</x:v>
      </x:c>
      <x:c r="D11" s="26" t="str">
        <x:v>Direction</x:v>
      </x:c>
      <x:c r="E11" s="16" t="str">
        <x:v>B1 / B2</x:v>
      </x:c>
      <x:c r="F11" s="16" t="str">
        <x:v>Déclaration de cumul.</x:v>
      </x:c>
    </x:row>
    <x:row r="12" ht="42" customHeight="1">
      <x:c r="A12" s="11" t="str">
        <x:v>P07</x:v>
      </x:c>
      <x:c r="B12" s="11" t="str">
        <x:v>Devis et budget validé</x:v>
      </x:c>
      <x:c r="C12" s="26" t="str">
        <x:v>À obtenir</x:v>
      </x:c>
      <x:c r="D12" s="26" t="str">
        <x:v>Projet / finances</x:v>
      </x:c>
      <x:c r="E12" s="11" t="str">
        <x:v>B3 / B4</x:v>
      </x:c>
      <x:c r="F12" s="11" t="str">
        <x:v>Appuyer les estimations.</x:v>
      </x:c>
    </x:row>
    <x:row r="13" ht="42" customHeight="1">
      <x:c r="A13" s="16" t="str">
        <x:v>P08</x:v>
      </x:c>
      <x:c r="B13" s="16" t="str">
        <x:v>Résolution et signatures</x:v>
      </x:c>
      <x:c r="C13" s="26" t="str">
        <x:v>À obtenir</x:v>
      </x:c>
      <x:c r="D13" s="26" t="str">
        <x:v>Autorité compétente</x:v>
      </x:c>
      <x:c r="E13" s="16" t="str">
        <x:v>B4</x:v>
      </x:c>
      <x:c r="F13" s="16" t="str">
        <x:v>Autoriser le dépôt.</x:v>
      </x:c>
    </x:row>
    <x:row r="14" ht="42" customHeight="1">
      <x:c r="A14" s="11" t="str">
        <x:v>P09</x:v>
      </x:c>
      <x:c r="B14" s="11" t="str">
        <x:v>Plan de reddition</x:v>
      </x:c>
      <x:c r="C14" s="26" t="str">
        <x:v>À préparer</x:v>
      </x:c>
      <x:c r="D14" s="26" t="str">
        <x:v>Coordination</x:v>
      </x:c>
      <x:c r="E14" s="11" t="str">
        <x:v>B1 / adaptation</x:v>
      </x:c>
      <x:c r="F14" s="11" t="str">
        <x:v>Pièces, dates et validations.</x:v>
      </x:c>
    </x:row>
    <x:row r="15" ht="28" customHeight="1">
      <x:c r="A15" s="4"/>
      <x:c r="B15" s="4"/>
      <x:c r="C15" s="4"/>
      <x:c r="D15" s="4"/>
      <x:c r="E15" s="4"/>
      <x:c r="F15" s="4"/>
    </x:row>
    <x:row r="16" ht="28" customHeight="1">
      <x:c r="A16" s="4"/>
      <x:c r="B16" s="4"/>
      <x:c r="C16" s="4"/>
      <x:c r="D16" s="4"/>
      <x:c r="E16" s="4"/>
      <x:c r="F16" s="4"/>
    </x:row>
    <x:row r="17" ht="28" customHeight="1">
      <x:c r="A17" s="4"/>
      <x:c r="B17" s="4"/>
      <x:c r="C17" s="4"/>
      <x:c r="D17" s="4"/>
      <x:c r="E17" s="4"/>
      <x:c r="F17" s="4"/>
    </x:row>
    <x:row r="18" ht="28" customHeight="1">
      <x:c r="A18" s="4"/>
      <x:c r="B18" s="4"/>
      <x:c r="C18" s="4"/>
      <x:c r="D18" s="4"/>
      <x:c r="E18" s="4"/>
      <x:c r="F18" s="4"/>
    </x:row>
    <x:row r="19" ht="28" customHeight="1">
      <x:c r="A19" s="4"/>
      <x:c r="B19" s="4"/>
      <x:c r="C19" s="4"/>
      <x:c r="D19" s="4"/>
      <x:c r="E19" s="4"/>
      <x:c r="F19" s="4"/>
    </x:row>
    <x:row r="20" ht="28" customHeight="1">
      <x:c r="A20" s="4"/>
      <x:c r="B20" s="4"/>
      <x:c r="C20" s="4"/>
      <x:c r="D20" s="4"/>
      <x:c r="E20" s="4"/>
      <x:c r="F20" s="4"/>
    </x:row>
    <x:row r="21" ht="28" customHeight="1">
      <x:c r="A21" s="4"/>
      <x:c r="B21" s="4"/>
      <x:c r="C21" s="4"/>
      <x:c r="D21" s="4"/>
      <x:c r="E21" s="4"/>
      <x:c r="F21" s="4"/>
    </x:row>
    <x:row r="22" ht="28" customHeight="1">
      <x:c r="A22" s="4"/>
      <x:c r="B22" s="4"/>
      <x:c r="C22" s="4"/>
      <x:c r="D22" s="4"/>
      <x:c r="E22" s="4"/>
      <x:c r="F22" s="4"/>
    </x:row>
    <x:row r="23" ht="28" customHeight="1">
      <x:c r="A23" s="4"/>
      <x:c r="B23" s="4"/>
      <x:c r="C23" s="4"/>
      <x:c r="D23" s="4"/>
      <x:c r="E23" s="4"/>
      <x:c r="F23" s="4"/>
    </x:row>
    <x:row r="24" ht="28" customHeight="1">
      <x:c r="A24" s="4"/>
      <x:c r="B24" s="4"/>
      <x:c r="C24" s="4"/>
      <x:c r="D24" s="4"/>
      <x:c r="E24" s="4"/>
      <x:c r="F24" s="4"/>
    </x:row>
    <x:row r="25" ht="28" customHeight="1">
      <x:c r="A25" s="4"/>
      <x:c r="B25" s="4"/>
      <x:c r="C25" s="4"/>
      <x:c r="D25" s="4"/>
      <x:c r="E25" s="4"/>
      <x:c r="F25" s="4"/>
    </x:row>
    <x:row r="26" ht="28" customHeight="1">
      <x:c r="A26" s="4"/>
      <x:c r="B26" s="4"/>
      <x:c r="C26" s="4"/>
      <x:c r="D26" s="4"/>
      <x:c r="E26" s="4"/>
      <x:c r="F26" s="4"/>
    </x:row>
    <x:row r="27" ht="28" customHeight="1">
      <x:c r="A27" s="4"/>
      <x:c r="B27" s="4"/>
      <x:c r="C27" s="4"/>
      <x:c r="D27" s="4"/>
      <x:c r="E27" s="4"/>
      <x:c r="F27" s="4"/>
    </x:row>
    <x:row r="28" ht="28" customHeight="1">
      <x:c r="A28" s="4"/>
      <x:c r="B28" s="4"/>
      <x:c r="C28" s="4"/>
      <x:c r="D28" s="4"/>
      <x:c r="E28" s="4"/>
      <x:c r="F28" s="4"/>
    </x:row>
    <x:row r="29" ht="28" customHeight="1">
      <x:c r="A29" s="4"/>
      <x:c r="B29" s="4"/>
      <x:c r="C29" s="4"/>
      <x:c r="D29" s="4"/>
      <x:c r="E29" s="4"/>
      <x:c r="F29" s="4"/>
    </x:row>
    <x:row r="30" ht="28" customHeight="1">
      <x:c r="A30" s="4"/>
      <x:c r="B30" s="4"/>
      <x:c r="C30" s="4"/>
      <x:c r="D30" s="4"/>
      <x:c r="E30" s="4"/>
      <x:c r="F30" s="4"/>
    </x:row>
    <x:row r="31" ht="28" customHeight="1">
      <x:c r="A31" s="4"/>
      <x:c r="B31" s="4"/>
      <x:c r="C31" s="4"/>
      <x:c r="D31" s="4"/>
      <x:c r="E31" s="4"/>
      <x:c r="F31" s="4"/>
    </x:row>
    <x:row r="32" ht="28" customHeight="1">
      <x:c r="A32" s="4"/>
      <x:c r="B32" s="4"/>
      <x:c r="C32" s="4"/>
      <x:c r="D32" s="4"/>
      <x:c r="E32" s="4"/>
      <x:c r="F32" s="4"/>
    </x:row>
    <x:row r="33" ht="28" customHeight="1">
      <x:c r="A33" s="4"/>
      <x:c r="B33" s="4"/>
      <x:c r="C33" s="4"/>
      <x:c r="D33" s="4"/>
      <x:c r="E33" s="4"/>
      <x:c r="F33" s="4"/>
    </x:row>
    <x:row r="34" ht="28" customHeight="1">
      <x:c r="A34" s="4"/>
      <x:c r="B34" s="4"/>
      <x:c r="C34" s="4"/>
      <x:c r="D34" s="4"/>
      <x:c r="E34" s="4"/>
      <x:c r="F34" s="4"/>
    </x:row>
    <x:row r="35" ht="28" customHeight="1">
      <x:c r="A35" s="4"/>
      <x:c r="B35" s="4"/>
      <x:c r="C35" s="4"/>
      <x:c r="D35" s="4"/>
      <x:c r="E35" s="4"/>
      <x:c r="F35" s="4"/>
    </x:row>
    <x:row r="36" ht="28" customHeight="1">
      <x:c r="A36" s="4"/>
      <x:c r="B36" s="4"/>
      <x:c r="C36" s="4"/>
      <x:c r="D36" s="4"/>
      <x:c r="E36" s="4"/>
      <x:c r="F36" s="4"/>
    </x:row>
    <x:row r="37" ht="28" customHeight="1">
      <x:c r="A37" s="4"/>
      <x:c r="B37" s="4"/>
      <x:c r="C37" s="4"/>
      <x:c r="D37" s="4"/>
      <x:c r="E37" s="4"/>
      <x:c r="F37" s="4"/>
    </x:row>
    <x:row r="38" ht="28" customHeight="1">
      <x:c r="A38" s="4"/>
      <x:c r="B38" s="4"/>
      <x:c r="C38" s="4"/>
      <x:c r="D38" s="4"/>
      <x:c r="E38" s="4"/>
      <x:c r="F38" s="4"/>
    </x:row>
    <x:row r="39" ht="28" customHeight="1">
      <x:c r="A39" s="4"/>
      <x:c r="B39" s="4"/>
      <x:c r="C39" s="4"/>
      <x:c r="D39" s="4"/>
      <x:c r="E39" s="4"/>
      <x:c r="F39" s="4"/>
    </x:row>
    <x:row r="40" ht="28" customHeight="1">
      <x:c r="A40" s="4"/>
      <x:c r="B40" s="4"/>
      <x:c r="C40" s="4"/>
      <x:c r="D40" s="4"/>
      <x:c r="E40" s="4"/>
      <x:c r="F40" s="4"/>
    </x:row>
  </x:sheetData>
  <x:mergeCells>
    <x:mergeCell ref="A1:F1"/>
    <x:mergeCell ref="A2:F2"/>
  </x:mergeCells>
  <x:dataValidations count="1">
    <x:dataValidation type="list" sqref="C6:C14">
      <x:formula1>"À obtenir,À compléter,À vérifier,À préparer,Reçu,Validé"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64" hidden="0" customWidth="1"/>
  </x:cols>
  <x:sheetData>
    <x:row r="1" ht="34" customHeight="1">
      <x:c r="A1" s="7" t="str">
        <x:v>Contrôles du scénario</x:v>
      </x:c>
      <x:c r="B1" s="7"/>
      <x:c r="C1" s="7"/>
    </x:row>
    <x:row r="2" ht="46" customHeight="1">
      <x:c r="A2" s="11" t="str">
        <x:v>Un contrôle arithmétique ne remplace pas une validation administrative ou professionnelle.</x:v>
      </x:c>
      <x:c r="B2" s="11"/>
      <x:c r="C2" s="11"/>
    </x:row>
    <x:row r="3" ht="28" customHeight="1">
      <x:c r="A3" s="4"/>
      <x:c r="B3" s="4"/>
      <x:c r="C3" s="4"/>
    </x:row>
    <x:row r="4" ht="28" customHeight="1">
      <x:c r="A4" s="4"/>
      <x:c r="B4" s="4"/>
      <x:c r="C4" s="4"/>
    </x:row>
    <x:row r="5" ht="34" customHeight="1">
      <x:c r="A5" s="14" t="str">
        <x:v>Contrôle</x:v>
      </x:c>
      <x:c r="B5" s="14" t="str">
        <x:v>Résultat</x:v>
      </x:c>
      <x:c r="C5" s="14" t="str">
        <x:v>Lecture</x:v>
      </x:c>
    </x:row>
    <x:row r="6" ht="42" customHeight="1">
      <x:c r="A6" s="11" t="str">
        <x:v>Budget = admissible + exclu</x:v>
      </x:c>
      <x:c r="B6" s="11" t="n">
        <x:f>Budget!B14-Budget!D14-Budget!E14</x:f>
        <x:v>0</x:v>
      </x:c>
      <x:c r="C6" s="11" t="str">
        <x:v>Doit être nul.</x:v>
      </x:c>
    </x:row>
    <x:row r="7" ht="42" customHeight="1">
      <x:c r="A7" s="16" t="str">
        <x:v>Aide ≤ plafond</x:v>
      </x:c>
      <x:c r="B7" s="16" t="str">
        <x:f>IF(Financement!B8&lt;=Hypotheses!B7,"OK","À REVOIR")</x:f>
        <x:v>OK</x:v>
      </x:c>
      <x:c r="C7" s="16" t="str">
        <x:v>Règle inventée.</x:v>
      </x:c>
    </x:row>
    <x:row r="8" ht="42" customHeight="1">
      <x:c r="A8" s="11" t="str">
        <x:v>Aide ≤ assiette × taux</x:v>
      </x:c>
      <x:c r="B8" s="11" t="str">
        <x:f>IF(Financement!B8&lt;=Budget!D14*Hypotheses!B6,"OK","À REVOIR")</x:f>
        <x:v>OK</x:v>
      </x:c>
      <x:c r="C8" s="11" t="str">
        <x:v>Règle inventée.</x:v>
      </x:c>
    </x:row>
    <x:row r="9" ht="42" customHeight="1">
      <x:c r="A9" s="16" t="str">
        <x:v>Part à couvrir = apports envisagés</x:v>
      </x:c>
      <x:c r="B9" s="16" t="n">
        <x:f>Financement!B11</x:f>
        <x:v>0</x:v>
      </x:c>
      <x:c r="C9" s="16" t="str">
        <x:v>Équilibre du plan seulement.</x:v>
      </x:c>
    </x:row>
    <x:row r="10" ht="42" customHeight="1">
      <x:c r="A10" s="11" t="str">
        <x:v>Nombre de pièces non validées</x:v>
      </x:c>
      <x:c r="B10" s="11" t="n">
        <x:f>COUNTA(Pieces!A6:A14)-COUNTIF(Pieces!C6:C14,"Validé")</x:f>
        <x:v>9</x:v>
      </x:c>
      <x:c r="C10" s="11" t="str">
        <x:v>La liste n'est pas complète tant que ces pièces manquent.</x:v>
      </x:c>
    </x:row>
    <x:row r="11" ht="42" customHeight="1">
      <x:c r="A11" s="16" t="str">
        <x:v>Disponibilité de trésorerie établie</x:v>
      </x:c>
      <x:c r="B11" s="16" t="str">
        <x:f>IF(Financement!B16=0,"À confirmer avec les pièces","NON ÉTABLIE")</x:f>
        <x:v>NON ÉTABLIE</x:v>
      </x:c>
      <x:c r="C11" s="16" t="str">
        <x:v>À vérifier auprès de l'organisation.</x:v>
      </x:c>
    </x:row>
    <x:row r="12" ht="28" customHeight="1">
      <x:c r="A12" s="4"/>
      <x:c r="B12" s="4"/>
      <x:c r="C12" s="4"/>
    </x:row>
    <x:row r="13" ht="28" customHeight="1">
      <x:c r="A13" s="4"/>
      <x:c r="B13" s="4"/>
      <x:c r="C13" s="4"/>
    </x:row>
    <x:row r="14" ht="28" customHeight="1">
      <x:c r="A14" s="4"/>
      <x:c r="B14" s="4"/>
      <x:c r="C14" s="4"/>
    </x:row>
    <x:row r="15" ht="28" customHeight="1">
      <x:c r="A15" s="4"/>
      <x:c r="B15" s="4"/>
      <x:c r="C15" s="4"/>
    </x:row>
    <x:row r="16" ht="28" customHeight="1">
      <x:c r="A16" s="4"/>
      <x:c r="B16" s="4"/>
      <x:c r="C16" s="4"/>
    </x:row>
    <x:row r="17" ht="28" customHeight="1">
      <x:c r="A17" s="4"/>
      <x:c r="B17" s="4"/>
      <x:c r="C17" s="4"/>
    </x:row>
    <x:row r="18" ht="28" customHeight="1">
      <x:c r="A18" s="4"/>
      <x:c r="B18" s="4"/>
      <x:c r="C18" s="4"/>
    </x:row>
    <x:row r="19" ht="28" customHeight="1">
      <x:c r="A19" s="4"/>
      <x:c r="B19" s="4"/>
      <x:c r="C19" s="4"/>
    </x:row>
    <x:row r="20" ht="28" customHeight="1">
      <x:c r="A20" s="4"/>
      <x:c r="B20" s="4"/>
      <x:c r="C20" s="4"/>
    </x:row>
    <x:row r="21" ht="28" customHeight="1">
      <x:c r="A21" s="4"/>
      <x:c r="B21" s="4"/>
      <x:c r="C21" s="4"/>
    </x:row>
    <x:row r="22" ht="28" customHeight="1">
      <x:c r="A22" s="4"/>
      <x:c r="B22" s="4"/>
      <x:c r="C22" s="4"/>
    </x:row>
    <x:row r="23" ht="28" customHeight="1">
      <x:c r="A23" s="4"/>
      <x:c r="B23" s="4"/>
      <x:c r="C23" s="4"/>
    </x:row>
    <x:row r="24" ht="28" customHeight="1">
      <x:c r="A24" s="4"/>
      <x:c r="B24" s="4"/>
      <x:c r="C24" s="4"/>
    </x:row>
    <x:row r="25" ht="28" customHeight="1">
      <x:c r="A25" s="4"/>
      <x:c r="B25" s="4"/>
      <x:c r="C25" s="4"/>
    </x:row>
    <x:row r="26" ht="28" customHeight="1">
      <x:c r="A26" s="4"/>
      <x:c r="B26" s="4"/>
      <x:c r="C26" s="4"/>
    </x:row>
    <x:row r="27" ht="28" customHeight="1">
      <x:c r="A27" s="4"/>
      <x:c r="B27" s="4"/>
      <x:c r="C27" s="4"/>
    </x:row>
    <x:row r="28" ht="28" customHeight="1">
      <x:c r="A28" s="4"/>
      <x:c r="B28" s="4"/>
      <x:c r="C28" s="4"/>
    </x:row>
    <x:row r="29" ht="28" customHeight="1">
      <x:c r="A29" s="4"/>
      <x:c r="B29" s="4"/>
      <x:c r="C29" s="4"/>
    </x:row>
    <x:row r="30" ht="28" customHeight="1">
      <x:c r="A30" s="4"/>
      <x:c r="B30" s="4"/>
      <x:c r="C30" s="4"/>
    </x:row>
    <x:row r="31" ht="28" customHeight="1">
      <x:c r="A31" s="4"/>
      <x:c r="B31" s="4"/>
      <x:c r="C31" s="4"/>
    </x:row>
    <x:row r="32" ht="28" customHeight="1">
      <x:c r="A32" s="4"/>
      <x:c r="B32" s="4"/>
      <x:c r="C32" s="4"/>
    </x:row>
    <x:row r="33" ht="28" customHeight="1">
      <x:c r="A33" s="4"/>
      <x:c r="B33" s="4"/>
      <x:c r="C33" s="4"/>
    </x:row>
    <x:row r="34" ht="28" customHeight="1">
      <x:c r="A34" s="4"/>
      <x:c r="B34" s="4"/>
      <x:c r="C34" s="4"/>
    </x:row>
    <x:row r="35" ht="28" customHeight="1">
      <x:c r="A35" s="4"/>
      <x:c r="B35" s="4"/>
      <x:c r="C35" s="4"/>
    </x:row>
    <x:row r="36" ht="28" customHeight="1">
      <x:c r="A36" s="4"/>
      <x:c r="B36" s="4"/>
      <x:c r="C36" s="4"/>
    </x:row>
    <x:row r="37" ht="28" customHeight="1">
      <x:c r="A37" s="4"/>
      <x:c r="B37" s="4"/>
      <x:c r="C37" s="4"/>
    </x:row>
    <x:row r="38" ht="28" customHeight="1">
      <x:c r="A38" s="4"/>
      <x:c r="B38" s="4"/>
      <x:c r="C38" s="4"/>
    </x:row>
    <x:row r="39" ht="28" customHeight="1">
      <x:c r="A39" s="4"/>
      <x:c r="B39" s="4"/>
      <x:c r="C39" s="4"/>
    </x:row>
    <x:row r="40" ht="28" customHeight="1">
      <x:c r="A40" s="4"/>
      <x:c r="B40" s="4"/>
      <x:c r="C40" s="4"/>
    </x:row>
  </x:sheetData>
  <x:mergeCells>
    <x:mergeCell ref="A1:C1"/>
    <x:mergeCell ref="A2:C2"/>
  </x:mergeCells>
  <x:pageMargins left="0.7" right="0.7" top="0.75" bottom="0.75" header="0.3" footer="0.3"/>
</x:worksheet>
</file>