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52fafb33641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ccueil" sheetId="1" r:id="R98fe0a1555394889"/>
    <x:sheet xmlns:r="http://schemas.openxmlformats.org/officeDocument/2006/relationships" name="Hypotheses" sheetId="2" r:id="R8d3d262ed0124bec"/>
    <x:sheet xmlns:r="http://schemas.openxmlformats.org/officeDocument/2006/relationships" name="Factures" sheetId="3" r:id="R0ccf13814edc4d56"/>
    <x:sheet xmlns:r="http://schemas.openxmlformats.org/officeDocument/2006/relationships" name="Synthese" sheetId="4" r:id="R6c5edcb41c314964"/>
    <x:sheet xmlns:r="http://schemas.openxmlformats.org/officeDocument/2006/relationships" name="Jours_exclus" sheetId="5" r:id="R586481b9e7444fee"/>
    <x:sheet xmlns:r="http://schemas.openxmlformats.org/officeDocument/2006/relationships" name="Echeancier" sheetId="6" r:id="R8da6879834ae4178"/>
    <x:sheet xmlns:r="http://schemas.openxmlformats.org/officeDocument/2006/relationships" name="Actions" sheetId="7" r:id="Rec165aed3e724e3f"/>
    <x:sheet xmlns:r="http://schemas.openxmlformats.org/officeDocument/2006/relationships" name="Registre" sheetId="8" r:id="R23cf11f785704c6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&quot; $&quot;;[Red](#,##0&quot; $&quot;);&quot;-&quot;"/>
    <x:numFmt numFmtId="201" formatCode="yyyy-mm-dd"/>
  </x:numFmts>
  <x:fonts count="5">
    <x:font>
      <x:sz val="11"/>
      <x:name val="Carlito"/>
    </x:font>
    <x:font>
      <x:sz val="11"/>
      <x:color rgb="FF172D3D"/>
      <x:name val="Carlito"/>
    </x:font>
    <x:font>
      <x:b/>
      <x:sz val="11"/>
      <x:color rgb="FFFFFFFF"/>
      <x:name val="Carlito"/>
    </x:font>
    <x:font>
      <x:sz val="11"/>
      <x:color rgb="FF526473"/>
      <x:name val="Carlito"/>
    </x:font>
    <x:font>
      <x:sz val="11"/>
      <x:color rgb="FF235E8A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2D3D"/>
      </x:patternFill>
    </x:fill>
    <x:fill>
      <x:patternFill patternType="solid">
        <x:fgColor rgb="FFEDF2F5"/>
      </x:patternFill>
    </x:fill>
    <x:fill>
      <x:patternFill patternType="solid">
        <x:fgColor rgb="FFF2F7FB"/>
      </x:patternFill>
    </x:fill>
  </x:fills>
  <x:borders count="2">
    <x:border/>
    <x:border/>
  </x:borders>
  <x:cellStyleXfs count="1">
    <x:xf numFmtId="0" fontId="0" fillId="0" borderId="0"/>
  </x:cellStyleXfs>
  <x:cellXfs count="54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3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1" fontId="1" fillId="3" borderId="1" xfId="0" applyNumberFormat="1" applyFont="1" applyFill="1" applyBorder="1" applyAlignment="1">
      <x:alignment vertical="center" wrapText="1"/>
    </x:xf>
    <x:xf numFmtId="201" fontId="1" fillId="0" borderId="1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201" fontId="4" fillId="3" borderId="0" xfId="0" applyNumberFormat="1" applyFont="1" applyFill="1" applyBorder="1" applyAlignment="1">
      <x:alignment vertical="center" wrapText="1"/>
    </x:xf>
    <x:xf numFmtId="201" fontId="4" fillId="0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200" fontId="4" fillId="3" borderId="1" xfId="0" applyNumberFormat="1" applyFont="1" applyFill="1" applyBorder="1" applyAlignment="1">
      <x:alignment vertical="center" wrapText="1"/>
    </x:xf>
    <x:xf numFmtId="200" fontId="4" fillId="0" borderId="1" xfId="0" applyNumberFormat="1" applyFont="1" applyFill="1" applyBorder="1" applyAlignment="1">
      <x:alignment vertical="center" wrapText="1"/>
    </x:xf>
    <x:xf numFmtId="201" fontId="4" fillId="3" borderId="1" xfId="0" applyNumberFormat="1" applyFont="1" applyFill="1" applyBorder="1" applyAlignment="1">
      <x:alignment vertical="center" wrapText="1"/>
    </x:xf>
    <x:xf numFmtId="201" fontId="4" fillId="0" borderId="1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 wrapText="1"/>
    </x:xf>
    <x:xf numFmtId="201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1" xfId="0" applyNumberFormat="1" applyFont="1" applyFill="1" applyBorder="1" applyAlignment="1">
      <x:alignment vertical="center" wrapText="1"/>
    </x:xf>
    <x:xf numFmtId="201" fontId="4" fillId="4" borderId="1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2" fillId="2" borderId="0" xfId="0" applyNumberFormat="1" applyFont="1" applyFill="1" applyBorder="1" applyAlignment="1">
      <x:alignment vertical="center"/>
    </x:xf>
    <x:xf numFmtId="200" fontId="1" fillId="2" borderId="1" xfId="0" applyNumberFormat="1" applyFont="1" applyFill="1" applyBorder="1" applyAlignment="1">
      <x:alignment vertical="center"/>
    </x:xf>
    <x:xf numFmtId="200" fontId="2" fillId="2" borderId="1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color rgb="FF9B2323"/>
      </x:font>
      <x:fill>
        <x:patternFill patternType="solid">
          <x:bgColor rgb="FFFDEBE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7b34f00fa948ad" /><Relationship Type="http://schemas.openxmlformats.org/officeDocument/2006/relationships/theme" Target="/xl/theme/theme1.xml" Id="R424dea4458c74bbd" /><Relationship Type="http://schemas.openxmlformats.org/officeDocument/2006/relationships/sharedStrings" Target="/xl/sharedStrings.xml" Id="R053f66cebc5f4cde" /><Relationship Type="http://schemas.openxmlformats.org/officeDocument/2006/relationships/worksheet" Target="/xl/worksheets/sheet1.xml" Id="R98fe0a1555394889" /><Relationship Type="http://schemas.openxmlformats.org/officeDocument/2006/relationships/worksheet" Target="/xl/worksheets/sheet2.xml" Id="R8d3d262ed0124bec" /><Relationship Type="http://schemas.openxmlformats.org/officeDocument/2006/relationships/worksheet" Target="/xl/worksheets/sheet3.xml" Id="R0ccf13814edc4d56" /><Relationship Type="http://schemas.openxmlformats.org/officeDocument/2006/relationships/worksheet" Target="/xl/worksheets/sheet4.xml" Id="R6c5edcb41c314964" /><Relationship Type="http://schemas.openxmlformats.org/officeDocument/2006/relationships/worksheet" Target="/xl/worksheets/sheet5.xml" Id="R586481b9e7444fee" /><Relationship Type="http://schemas.openxmlformats.org/officeDocument/2006/relationships/worksheet" Target="/xl/worksheets/sheet6.xml" Id="R8da6879834ae4178" /><Relationship Type="http://schemas.openxmlformats.org/officeDocument/2006/relationships/worksheet" Target="/xl/worksheets/sheet7.xml" Id="Rec165aed3e724e3f" /><Relationship Type="http://schemas.openxmlformats.org/officeDocument/2006/relationships/worksheet" Target="/xl/worksheets/sheet8.xml" Id="R23cf11f785704c6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9" hidden="0" customWidth="1"/>
    <x:col min="2" max="2" width="46" hidden="0" customWidth="1"/>
    <x:col min="3" max="3" width="58" hidden="0" customWidth="1"/>
  </x:cols>
  <x:sheetData>
    <x:row r="1" ht="34" customHeight="1">
      <x:c r="A1" s="7" t="str">
        <x:v>LECLERC | Coordination et suivi de projet</x:v>
      </x:c>
      <x:c r="B1" s="7"/>
      <x:c r="C1" s="7"/>
    </x:row>
    <x:row r="2" ht="46" customHeight="1">
      <x:c r="A2" s="11" t="str">
        <x:v>DÉMONSTRATION FICTIVE — Centre communautaire des Érables — situation arrêtée au 19 octobre 2026.</x:v>
      </x:c>
      <x:c r="B2" s="11"/>
      <x:c r="C2" s="11"/>
    </x:row>
    <x:row r="3" ht="28" customHeight="1">
      <x:c r="A3" s="4"/>
      <x:c r="B3" s="4"/>
      <x:c r="C3" s="4"/>
    </x:row>
    <x:row r="4" ht="28" customHeight="1">
      <x:c r="A4" s="4"/>
      <x:c r="B4" s="4"/>
      <x:c r="C4" s="4"/>
    </x:row>
    <x:row r="5" ht="34" customHeight="1">
      <x:c r="A5" s="14" t="str">
        <x:v>Onglet</x:v>
      </x:c>
      <x:c r="B5" s="14" t="str">
        <x:v>Usage</x:v>
      </x:c>
      <x:c r="C5" s="14" t="str">
        <x:v>Précaution</x:v>
      </x:c>
    </x:row>
    <x:row r="6" ht="42" customHeight="1">
      <x:c r="A6" s="11" t="str">
        <x:v>Hypotheses</x:v>
      </x:c>
      <x:c r="B6" s="11" t="str">
        <x:v>Budget, engagements et durées.</x:v>
      </x:c>
      <x:c r="C6" s="11" t="str">
        <x:v>Les montants et dates sont inventés.</x:v>
      </x:c>
    </x:row>
    <x:row r="7" ht="42" customHeight="1">
      <x:c r="A7" s="16" t="str">
        <x:v>Factures</x:v>
      </x:c>
      <x:c r="B7" s="16" t="str">
        <x:v>Transmissions et dédoublonnage.</x:v>
      </x:c>
      <x:c r="C7" s="16" t="str">
        <x:v>Même clé fournisseur/facture = facture unique; vérifier les données.</x:v>
      </x:c>
    </x:row>
    <x:row r="8" ht="42" customHeight="1">
      <x:c r="A8" s="11" t="str">
        <x:v>Synthese</x:v>
      </x:c>
      <x:c r="B8" s="11" t="str">
        <x:v>Rapprochement payé / facturé / engagé.</x:v>
      </x:c>
      <x:c r="C8" s="11" t="str">
        <x:v>Une facture reçue n'est pas automatiquement validée.</x:v>
      </x:c>
    </x:row>
    <x:row r="9" ht="42" customHeight="1">
      <x:c r="A9" s="16" t="str">
        <x:v>Echeancier</x:v>
      </x:c>
      <x:c r="B9" s="16" t="str">
        <x:v>Calendrier conditionnel des travaux et de la réception.</x:v>
      </x:c>
      <x:c r="C9" s="16" t="str">
        <x:v>Confirmation fictive; aucun jour férié présumé.</x:v>
      </x:c>
    </x:row>
    <x:row r="10" ht="42" customHeight="1">
      <x:c r="A10" s="11" t="str">
        <x:v>Jours_exclus</x:v>
      </x:c>
      <x:c r="B10" s="11" t="str">
        <x:v>Dates non travaillées à saisir.</x:v>
      </x:c>
      <x:c r="C10" s="11" t="str">
        <x:v>Liste volontairement vide dans l'exemple.</x:v>
      </x:c>
    </x:row>
    <x:row r="11" ht="42" customHeight="1">
      <x:c r="A11" s="16" t="str">
        <x:v>Actions</x:v>
      </x:c>
      <x:c r="B11" s="16" t="str">
        <x:v>Décisions, responsabilités et échéances.</x:v>
      </x:c>
      <x:c r="C11" s="16" t="str">
        <x:v>Rôles proposés; aucune personne engagée.</x:v>
      </x:c>
    </x:row>
    <x:row r="12" ht="42" customHeight="1">
      <x:c r="A12" s="11" t="str">
        <x:v>Registre</x:v>
      </x:c>
      <x:c r="B12" s="11" t="str">
        <x:v>Inventaire des pièces sources C1–C7.</x:v>
      </x:c>
      <x:c r="C12" s="11" t="str">
        <x:v>Les transmissions restent distinctes des dépenses.</x:v>
      </x:c>
    </x:row>
    <x:row r="13" ht="28" customHeight="1">
      <x:c r="A13" s="4"/>
      <x:c r="B13" s="4"/>
      <x:c r="C13" s="4"/>
    </x:row>
    <x:row r="14" ht="28" customHeight="1">
      <x:c r="A14" s="4"/>
      <x:c r="B14" s="4"/>
      <x:c r="C14" s="4"/>
    </x:row>
    <x:row r="15" ht="52" customHeight="1">
      <x:c r="A15" s="19" t="str">
        <x:v>Pièce source : LECLERC_Pieces_Scenario_Plan_Action_COSMOLOGIX.pdf. L'analyse d'origine est archivée séparément. Modèle créé le 2 novembre 2026, sans mise à jour d'un projet réel.</x:v>
      </x:c>
      <x:c r="B15" s="19"/>
      <x:c r="C15" s="19"/>
    </x:row>
    <x:row r="16" ht="28" customHeight="1">
      <x:c r="A16" s="4"/>
      <x:c r="B16" s="4"/>
      <x:c r="C16" s="4"/>
    </x:row>
    <x:row r="17" ht="52" customHeight="1">
      <x:c r="A17" s="19" t="str">
        <x:v>Cellules bleues : entrées modifiables. Avant un usage réel : remplacer les pièces, définir les droits, vérifier les formules et faire valider les décisions par les responsables habilités.</x:v>
      </x:c>
      <x:c r="B17" s="19"/>
      <x:c r="C17" s="19"/>
    </x:row>
    <x:row r="18" ht="28" customHeight="1">
      <x:c r="A18" s="4"/>
      <x:c r="B18" s="4"/>
      <x:c r="C18" s="4"/>
    </x:row>
    <x:row r="19" ht="28" customHeight="1">
      <x:c r="A19" s="4"/>
      <x:c r="B19" s="4"/>
      <x:c r="C19" s="4"/>
    </x:row>
    <x:row r="20" ht="28" customHeight="1">
      <x:c r="A20" s="4"/>
      <x:c r="B20" s="4"/>
      <x:c r="C20" s="4"/>
    </x:row>
    <x:row r="21" ht="28" customHeight="1">
      <x:c r="A21" s="4"/>
      <x:c r="B21" s="4"/>
      <x:c r="C21" s="4"/>
    </x:row>
    <x:row r="22" ht="28" customHeight="1">
      <x:c r="A22" s="4"/>
      <x:c r="B22" s="4"/>
      <x:c r="C22" s="4"/>
    </x:row>
    <x:row r="23" ht="28" customHeight="1">
      <x:c r="A23" s="4"/>
      <x:c r="B23" s="4"/>
      <x:c r="C23" s="4"/>
    </x:row>
    <x:row r="24" ht="28" customHeight="1">
      <x:c r="A24" s="4"/>
      <x:c r="B24" s="4"/>
      <x:c r="C24" s="4"/>
    </x:row>
    <x:row r="25" ht="28" customHeight="1">
      <x:c r="A25" s="4"/>
      <x:c r="B25" s="4"/>
      <x:c r="C25" s="4"/>
    </x:row>
    <x:row r="26" ht="28" customHeight="1">
      <x:c r="A26" s="4"/>
      <x:c r="B26" s="4"/>
      <x:c r="C26" s="4"/>
    </x:row>
    <x:row r="27" ht="28" customHeight="1">
      <x:c r="A27" s="4"/>
      <x:c r="B27" s="4"/>
      <x:c r="C27" s="4"/>
    </x:row>
    <x:row r="28" ht="28" customHeight="1">
      <x:c r="A28" s="4"/>
      <x:c r="B28" s="4"/>
      <x:c r="C28" s="4"/>
    </x:row>
    <x:row r="29" ht="28" customHeight="1">
      <x:c r="A29" s="4"/>
      <x:c r="B29" s="4"/>
      <x:c r="C29" s="4"/>
    </x:row>
    <x:row r="30" ht="28" customHeight="1">
      <x:c r="A30" s="4"/>
      <x:c r="B30" s="4"/>
      <x:c r="C30" s="4"/>
    </x:row>
    <x:row r="31" ht="28" customHeight="1">
      <x:c r="A31" s="4"/>
      <x:c r="B31" s="4"/>
      <x:c r="C31" s="4"/>
    </x:row>
    <x:row r="32" ht="28" customHeight="1">
      <x:c r="A32" s="4"/>
      <x:c r="B32" s="4"/>
      <x:c r="C32" s="4"/>
    </x:row>
    <x:row r="33" ht="28" customHeight="1">
      <x:c r="A33" s="4"/>
      <x:c r="B33" s="4"/>
      <x:c r="C33" s="4"/>
    </x:row>
    <x:row r="34" ht="28" customHeight="1">
      <x:c r="A34" s="4"/>
      <x:c r="B34" s="4"/>
      <x:c r="C34" s="4"/>
    </x:row>
    <x:row r="35" ht="28" customHeight="1">
      <x:c r="A35" s="4"/>
      <x:c r="B35" s="4"/>
      <x:c r="C35" s="4"/>
    </x:row>
    <x:row r="36" ht="28" customHeight="1">
      <x:c r="A36" s="4"/>
      <x:c r="B36" s="4"/>
      <x:c r="C36" s="4"/>
    </x:row>
    <x:row r="37" ht="28" customHeight="1">
      <x:c r="A37" s="4"/>
      <x:c r="B37" s="4"/>
      <x:c r="C37" s="4"/>
    </x:row>
    <x:row r="38" ht="28" customHeight="1">
      <x:c r="A38" s="4"/>
      <x:c r="B38" s="4"/>
      <x:c r="C38" s="4"/>
    </x:row>
    <x:row r="39" ht="28" customHeight="1">
      <x:c r="A39" s="4"/>
      <x:c r="B39" s="4"/>
      <x:c r="C39" s="4"/>
    </x:row>
    <x:row r="40" ht="28" customHeight="1">
      <x:c r="A40" s="4"/>
      <x:c r="B40" s="4"/>
      <x:c r="C40" s="4"/>
    </x:row>
  </x:sheetData>
  <x:mergeCells>
    <x:mergeCell ref="A1:C1"/>
    <x:mergeCell ref="A2:C2"/>
    <x:mergeCell ref="A15:C15"/>
    <x:mergeCell ref="A17:C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40" hidden="0" customWidth="1"/>
    <x:col min="2" max="2" width="23" hidden="0" customWidth="1"/>
    <x:col min="3" max="3" width="42" hidden="0" customWidth="1"/>
    <x:col min="4" max="4" width="28" hidden="0" customWidth="1"/>
  </x:cols>
  <x:sheetData>
    <x:row r="1" ht="34" customHeight="1">
      <x:c r="A1" s="7" t="str">
        <x:v>Hypothèses du projet</x:v>
      </x:c>
      <x:c r="B1" s="7"/>
      <x:c r="C1" s="7"/>
      <x:c r="D1" s="7"/>
    </x:row>
    <x:row r="2" ht="46" customHeight="1">
      <x:c r="A2" s="11" t="str">
        <x:v>Scénario historique fictif; aucun paiement ni changement n'est autorisé par le classeur.</x:v>
      </x:c>
      <x:c r="B2" s="11"/>
      <x:c r="C2" s="11"/>
      <x:c r="D2" s="11"/>
    </x:row>
    <x:row r="3" ht="28" customHeight="1">
      <x:c r="A3" s="4"/>
      <x:c r="B3" s="4"/>
      <x:c r="C3" s="4"/>
      <x:c r="D3" s="4"/>
    </x:row>
    <x:row r="4" ht="28" customHeight="1">
      <x:c r="A4" s="4"/>
      <x:c r="B4" s="4"/>
      <x:c r="C4" s="4"/>
      <x:c r="D4" s="4"/>
    </x:row>
    <x:row r="5" ht="34" customHeight="1">
      <x:c r="A5" s="14" t="str">
        <x:v>Paramètre</x:v>
      </x:c>
      <x:c r="B5" s="14" t="str">
        <x:v>Valeur</x:v>
      </x:c>
      <x:c r="C5" s="14" t="str">
        <x:v>Unité / statut</x:v>
      </x:c>
      <x:c r="D5" s="14" t="str">
        <x:v>Pièce</x:v>
      </x:c>
    </x:row>
    <x:row r="6" ht="42" customHeight="1">
      <x:c r="A6" s="11" t="str">
        <x:v>Budget</x:v>
      </x:c>
      <x:c r="B6" s="42" t="n">
        <x:v>240000</x:v>
      </x:c>
      <x:c r="C6" s="11" t="str">
        <x:v>CAD avant taxes</x:v>
      </x:c>
      <x:c r="D6" s="11" t="str">
        <x:v>C1</x:v>
      </x:c>
    </x:row>
    <x:row r="7" ht="42" customHeight="1">
      <x:c r="A7" s="16" t="str">
        <x:v>Contrat de base</x:v>
      </x:c>
      <x:c r="B7" s="42" t="n">
        <x:v>178000</x:v>
      </x:c>
      <x:c r="C7" s="16" t="str">
        <x:v>Signé dans le récit fictif</x:v>
      </x:c>
      <x:c r="D7" s="16" t="str">
        <x:v>C1</x:v>
      </x:c>
    </x:row>
    <x:row r="8" ht="42" customHeight="1">
      <x:c r="A8" s="11" t="str">
        <x:v>Avenant signé</x:v>
      </x:c>
      <x:c r="B8" s="42" t="n">
        <x:v>12000</x:v>
      </x:c>
      <x:c r="C8" s="11" t="str">
        <x:v>Signé dans le récit fictif</x:v>
      </x:c>
      <x:c r="D8" s="11" t="str">
        <x:v>C1</x:v>
      </x:c>
    </x:row>
    <x:row r="9" ht="42" customHeight="1">
      <x:c r="A9" s="16" t="str">
        <x:v>Changement à décider</x:v>
      </x:c>
      <x:c r="B9" s="42" t="n">
        <x:v>18500</x:v>
      </x:c>
      <x:c r="C9" s="16" t="str">
        <x:v>Non autorisé; prévision</x:v>
      </x:c>
      <x:c r="D9" s="16" t="str">
        <x:v>C4</x:v>
      </x:c>
    </x:row>
    <x:row r="10" ht="42" customHeight="1">
      <x:c r="A10" s="11" t="str">
        <x:v>Date de situation</x:v>
      </x:c>
      <x:c r="B10" s="43" t="n">
        <x:v>46314</x:v>
      </x:c>
      <x:c r="C10" s="11" t="str">
        <x:v>Date fixe du scénario</x:v>
      </x:c>
      <x:c r="D10" s="11" t="str">
        <x:v>Analyse d'origine</x:v>
      </x:c>
    </x:row>
    <x:row r="11" ht="42" customHeight="1">
      <x:c r="A11" s="16" t="str">
        <x:v>Confirmation de départ supposée</x:v>
      </x:c>
      <x:c r="B11" s="43" t="n">
        <x:v>46318</x:v>
      </x:c>
      <x:c r="C11" s="16" t="str">
        <x:v>HYPOTHÈSE — pas une confirmation reçue</x:v>
      </x:c>
      <x:c r="D11" s="16" t="str">
        <x:v>Adaptation C5/C7</x:v>
      </x:c>
    </x:row>
    <x:row r="12" ht="42" customHeight="1">
      <x:c r="A12" s="11" t="str">
        <x:v>Durée des travaux restants</x:v>
      </x:c>
      <x:c r="B12" s="44" t="n">
        <x:v>10</x:v>
      </x:c>
      <x:c r="C12" s="11" t="str">
        <x:v>Jours ouvrés après confirmation</x:v>
      </x:c>
      <x:c r="D12" s="11" t="str">
        <x:v>C5</x:v>
      </x:c>
    </x:row>
    <x:row r="13" ht="42" customHeight="1">
      <x:c r="A13" s="16" t="str">
        <x:v>Durée de réception</x:v>
      </x:c>
      <x:c r="B13" s="44" t="n">
        <x:v>2</x:v>
      </x:c>
      <x:c r="C13" s="16" t="str">
        <x:v>Jours ouvrés après travaux</x:v>
      </x:c>
      <x:c r="D13" s="16" t="str">
        <x:v>C7</x:v>
      </x:c>
    </x:row>
    <x:row r="14" ht="42" customHeight="1">
      <x:c r="A14" s="11" t="str">
        <x:v>Ouverture après réception</x:v>
      </x:c>
      <x:c r="B14" s="44" t="n">
        <x:v>1</x:v>
      </x:c>
      <x:c r="C14" s="11" t="str">
        <x:v>Jour ouvré; hypothèse de calcul</x:v>
      </x:c>
      <x:c r="D14" s="11" t="str">
        <x:v>Adaptation pédagogique</x:v>
      </x:c>
    </x:row>
    <x:row r="15" ht="28" customHeight="1">
      <x:c r="A15" s="4"/>
      <x:c r="B15" s="4"/>
      <x:c r="C15" s="4"/>
      <x:c r="D15" s="4"/>
    </x:row>
    <x:row r="16" ht="28" customHeight="1">
      <x:c r="A16" s="4"/>
      <x:c r="B16" s="4"/>
      <x:c r="C16" s="4"/>
      <x:c r="D16" s="4"/>
    </x:row>
    <x:row r="17" ht="52" customHeight="1">
      <x:c r="A17" s="19" t="str">
        <x:v>Le 11 novembre n'est pas automatiquement considéré comme travaillé. Inscrire les jours réellement non travaillés dans Jours_exclus puis faire confirmer le calendrier.</x:v>
      </x:c>
      <x:c r="B17" s="19"/>
      <x:c r="C17" s="19"/>
      <x:c r="D17" s="19"/>
    </x:row>
    <x:row r="18" ht="28" customHeight="1">
      <x:c r="A18" s="4"/>
      <x:c r="B18" s="4"/>
      <x:c r="C18" s="4"/>
      <x:c r="D18" s="4"/>
    </x:row>
    <x:row r="19" ht="28" customHeight="1">
      <x:c r="A19" s="4"/>
      <x:c r="B19" s="4"/>
      <x:c r="C19" s="4"/>
      <x:c r="D19" s="4"/>
    </x:row>
    <x:row r="20" ht="28" customHeight="1">
      <x:c r="A20" s="4"/>
      <x:c r="B20" s="4"/>
      <x:c r="C20" s="4"/>
      <x:c r="D20" s="4"/>
    </x:row>
    <x:row r="21" ht="28" customHeight="1">
      <x:c r="A21" s="4"/>
      <x:c r="B21" s="4"/>
      <x:c r="C21" s="4"/>
      <x:c r="D21" s="4"/>
    </x:row>
    <x:row r="22" ht="28" customHeight="1">
      <x:c r="A22" s="4"/>
      <x:c r="B22" s="4"/>
      <x:c r="C22" s="4"/>
      <x:c r="D22" s="4"/>
    </x:row>
    <x:row r="23" ht="28" customHeight="1">
      <x:c r="A23" s="4"/>
      <x:c r="B23" s="4"/>
      <x:c r="C23" s="4"/>
      <x:c r="D23" s="4"/>
    </x:row>
    <x:row r="24" ht="28" customHeight="1">
      <x:c r="A24" s="4"/>
      <x:c r="B24" s="4"/>
      <x:c r="C24" s="4"/>
      <x:c r="D24" s="4"/>
    </x:row>
    <x:row r="25" ht="28" customHeight="1">
      <x:c r="A25" s="4"/>
      <x:c r="B25" s="4"/>
      <x:c r="C25" s="4"/>
      <x:c r="D25" s="4"/>
    </x:row>
    <x:row r="26" ht="28" customHeight="1">
      <x:c r="A26" s="4"/>
      <x:c r="B26" s="4"/>
      <x:c r="C26" s="4"/>
      <x:c r="D26" s="4"/>
    </x:row>
    <x:row r="27" ht="28" customHeight="1">
      <x:c r="A27" s="4"/>
      <x:c r="B27" s="4"/>
      <x:c r="C27" s="4"/>
      <x:c r="D27" s="4"/>
    </x:row>
    <x:row r="28" ht="28" customHeight="1">
      <x:c r="A28" s="4"/>
      <x:c r="B28" s="4"/>
      <x:c r="C28" s="4"/>
      <x:c r="D28" s="4"/>
    </x:row>
    <x:row r="29" ht="28" customHeight="1">
      <x:c r="A29" s="4"/>
      <x:c r="B29" s="4"/>
      <x:c r="C29" s="4"/>
      <x:c r="D29" s="4"/>
    </x:row>
    <x:row r="30" ht="28" customHeight="1">
      <x:c r="A30" s="4"/>
      <x:c r="B30" s="4"/>
      <x:c r="C30" s="4"/>
      <x:c r="D30" s="4"/>
    </x:row>
    <x:row r="31" ht="28" customHeight="1">
      <x:c r="A31" s="4"/>
      <x:c r="B31" s="4"/>
      <x:c r="C31" s="4"/>
      <x:c r="D31" s="4"/>
    </x:row>
    <x:row r="32" ht="28" customHeight="1">
      <x:c r="A32" s="4"/>
      <x:c r="B32" s="4"/>
      <x:c r="C32" s="4"/>
      <x:c r="D32" s="4"/>
    </x:row>
    <x:row r="33" ht="28" customHeight="1">
      <x:c r="A33" s="4"/>
      <x:c r="B33" s="4"/>
      <x:c r="C33" s="4"/>
      <x:c r="D33" s="4"/>
    </x:row>
    <x:row r="34" ht="28" customHeight="1">
      <x:c r="A34" s="4"/>
      <x:c r="B34" s="4"/>
      <x:c r="C34" s="4"/>
      <x:c r="D34" s="4"/>
    </x:row>
    <x:row r="35" ht="28" customHeight="1">
      <x:c r="A35" s="4"/>
      <x:c r="B35" s="4"/>
      <x:c r="C35" s="4"/>
      <x:c r="D35" s="4"/>
    </x:row>
    <x:row r="36" ht="28" customHeight="1">
      <x:c r="A36" s="4"/>
      <x:c r="B36" s="4"/>
      <x:c r="C36" s="4"/>
      <x:c r="D36" s="4"/>
    </x:row>
    <x:row r="37" ht="28" customHeight="1">
      <x:c r="A37" s="4"/>
      <x:c r="B37" s="4"/>
      <x:c r="C37" s="4"/>
      <x:c r="D37" s="4"/>
    </x:row>
    <x:row r="38" ht="28" customHeight="1">
      <x:c r="A38" s="4"/>
      <x:c r="B38" s="4"/>
      <x:c r="C38" s="4"/>
      <x:c r="D38" s="4"/>
    </x:row>
    <x:row r="39" ht="28" customHeight="1">
      <x:c r="A39" s="4"/>
      <x:c r="B39" s="4"/>
      <x:c r="C39" s="4"/>
      <x:c r="D39" s="4"/>
    </x:row>
    <x:row r="40" ht="28" customHeight="1">
      <x:c r="A40" s="4"/>
      <x:c r="B40" s="4"/>
      <x:c r="C40" s="4"/>
      <x:c r="D40" s="4"/>
    </x:row>
  </x:sheetData>
  <x:mergeCells>
    <x:mergeCell ref="A1:D1"/>
    <x:mergeCell ref="A2:D2"/>
    <x:mergeCell ref="A17:D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9" hidden="0" customWidth="1"/>
    <x:col min="2" max="2" width="30" hidden="0" customWidth="1"/>
    <x:col min="3" max="3" width="15" hidden="0" customWidth="1"/>
    <x:col min="4" max="4" width="18" hidden="0" customWidth="1"/>
    <x:col min="5" max="5" width="18" hidden="0" customWidth="1"/>
    <x:col min="6" max="6" width="15" hidden="0" customWidth="1"/>
    <x:col min="7" max="7" width="20" hidden="0" customWidth="1"/>
    <x:col min="8" max="8" width="20" hidden="0" customWidth="1"/>
    <x:col min="9" max="9" width="26" hidden="0" customWidth="1"/>
  </x:cols>
  <x:sheetData>
    <x:row r="1" ht="34" customHeight="1">
      <x:c r="A1" s="7" t="str">
        <x:v>Transmissions de factures et doublons</x:v>
      </x:c>
      <x:c r="B1" s="7"/>
      <x:c r="C1" s="7"/>
      <x:c r="D1" s="7"/>
      <x:c r="E1" s="7"/>
      <x:c r="F1" s="7"/>
      <x:c r="G1" s="7"/>
      <x:c r="H1" s="7"/>
      <x:c r="I1" s="7"/>
    </x:row>
    <x:row r="2" ht="46" customHeight="1">
      <x:c r="A2" s="11" t="str">
        <x:v>La clé combine fournisseur et facture. Un renvoi est conservé mais n'est pas une nouvelle dépense.</x:v>
      </x:c>
      <x:c r="B2" s="11"/>
      <x:c r="C2" s="11"/>
      <x:c r="D2" s="11"/>
      <x:c r="E2" s="11"/>
      <x:c r="F2" s="11"/>
      <x:c r="G2" s="11"/>
      <x:c r="H2" s="11"/>
      <x:c r="I2" s="11"/>
    </x:row>
    <x:row r="3" ht="28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8" customHeight="1">
      <x:c r="A4" s="4"/>
      <x:c r="B4" s="4"/>
      <x:c r="C4" s="4"/>
      <x:c r="D4" s="4"/>
      <x:c r="E4" s="4"/>
      <x:c r="F4" s="4"/>
      <x:c r="G4" s="4"/>
      <x:c r="H4" s="4"/>
      <x:c r="I4" s="4"/>
    </x:row>
    <x:row r="5" ht="34" customHeight="1">
      <x:c r="A5" s="14" t="str">
        <x:v>Transmission</x:v>
      </x:c>
      <x:c r="B5" s="14" t="str">
        <x:v>Clé fournisseur / facture</x:v>
      </x:c>
      <x:c r="C5" s="14" t="str">
        <x:v>Facture</x:v>
      </x:c>
      <x:c r="D5" s="14" t="str">
        <x:v>Facturé CAD</x:v>
      </x:c>
      <x:c r="E5" s="14" t="str">
        <x:v>Payé CAD</x:v>
      </x:c>
      <x:c r="F5" s="14" t="str">
        <x:v>Occurrence</x:v>
      </x:c>
      <x:c r="G5" s="14" t="str">
        <x:v>Facturé retenu</x:v>
      </x:c>
      <x:c r="H5" s="14" t="str">
        <x:v>Payé retenu</x:v>
      </x:c>
      <x:c r="I5" s="14" t="str">
        <x:v>Source</x:v>
      </x:c>
    </x:row>
    <x:row r="6" ht="42" customHeight="1">
      <x:c r="A6" s="44" t="str">
        <x:v>TR01</x:v>
      </x:c>
      <x:c r="B6" s="44" t="str">
        <x:v>ENT-FICTIF|F-101</x:v>
      </x:c>
      <x:c r="C6" s="44" t="str">
        <x:v>F-101</x:v>
      </x:c>
      <x:c r="D6" s="42" t="n">
        <x:v>64000</x:v>
      </x:c>
      <x:c r="E6" s="42" t="n">
        <x:v>64000</x:v>
      </x:c>
      <x:c r="F6" s="11" t="n">
        <x:f>COUNTIF($B$6:B6,B6)</x:f>
        <x:v>1</x:v>
      </x:c>
      <x:c r="G6" s="22" t="n">
        <x:f>IF(F6=1,D6,0)</x:f>
        <x:v>64000</x:v>
      </x:c>
      <x:c r="H6" s="22" t="n">
        <x:f>IF(F6=1,E6,0)</x:f>
        <x:v>64000</x:v>
      </x:c>
      <x:c r="I6" s="11" t="str">
        <x:v>C2, p. 1</x:v>
      </x:c>
    </x:row>
    <x:row r="7" ht="42" customHeight="1">
      <x:c r="A7" s="44" t="str">
        <x:v>TR02</x:v>
      </x:c>
      <x:c r="B7" s="44" t="str">
        <x:v>ENT-FICTIF|F-102</x:v>
      </x:c>
      <x:c r="C7" s="44" t="str">
        <x:v>F-102</x:v>
      </x:c>
      <x:c r="D7" s="42" t="n">
        <x:v>38000</x:v>
      </x:c>
      <x:c r="E7" s="42" t="n">
        <x:v>0</x:v>
      </x:c>
      <x:c r="F7" s="16" t="n">
        <x:f>COUNTIF($B$6:B7,B7)</x:f>
        <x:v>1</x:v>
      </x:c>
      <x:c r="G7" s="23" t="n">
        <x:f>IF(F7=1,D7,0)</x:f>
        <x:v>38000</x:v>
      </x:c>
      <x:c r="H7" s="23" t="n">
        <x:f>IF(F7=1,E7,0)</x:f>
        <x:v>0</x:v>
      </x:c>
      <x:c r="I7" s="16" t="str">
        <x:v>C2, p. 1</x:v>
      </x:c>
    </x:row>
    <x:row r="8" ht="42" customHeight="1">
      <x:c r="A8" s="44" t="str">
        <x:v>TR03</x:v>
      </x:c>
      <x:c r="B8" s="44" t="str">
        <x:v>ENT-FICTIF|F-102</x:v>
      </x:c>
      <x:c r="C8" s="44" t="str">
        <x:v>F-102</x:v>
      </x:c>
      <x:c r="D8" s="42" t="n">
        <x:v>38000</x:v>
      </x:c>
      <x:c r="E8" s="42" t="n">
        <x:v>0</x:v>
      </x:c>
      <x:c r="F8" s="11" t="n">
        <x:f>COUNTIF($B$6:B8,B8)</x:f>
        <x:v>2</x:v>
      </x:c>
      <x:c r="G8" s="22" t="n">
        <x:f>IF(F8=1,D8,0)</x:f>
        <x:v>0</x:v>
      </x:c>
      <x:c r="H8" s="22" t="n">
        <x:f>IF(F8=1,E8,0)</x:f>
        <x:v>0</x:v>
      </x:c>
      <x:c r="I8" s="11" t="str">
        <x:v>C3, p. 1 — renvoi</x:v>
      </x:c>
    </x:row>
    <x:row r="9" ht="28" customHeight="1">
      <x:c r="A9" s="4"/>
      <x:c r="B9" s="4"/>
      <x:c r="C9" s="4"/>
      <x:c r="D9" s="48"/>
      <x:c r="E9" s="48"/>
      <x:c r="F9" s="4"/>
      <x:c r="G9" s="48"/>
      <x:c r="H9" s="48"/>
      <x:c r="I9" s="4"/>
    </x:row>
    <x:row r="10" ht="28" customHeight="1">
      <x:c r="A10" s="4"/>
      <x:c r="B10" s="4"/>
      <x:c r="C10" s="4"/>
      <x:c r="D10" s="48"/>
      <x:c r="E10" s="48"/>
      <x:c r="F10" s="4"/>
      <x:c r="G10" s="48"/>
      <x:c r="H10" s="48"/>
      <x:c r="I10" s="4"/>
    </x:row>
    <x:row r="11" ht="34" customHeight="1">
      <x:c r="A11" s="7" t="str">
        <x:v>TOTAL</x:v>
      </x:c>
      <x:c r="B11" s="7"/>
      <x:c r="C11" s="7"/>
      <x:c r="D11" s="51" t="n">
        <x:f>SUM(D6:D8)</x:f>
        <x:v>140000</x:v>
      </x:c>
      <x:c r="E11" s="51" t="n">
        <x:f>SUM(E6:E8)</x:f>
        <x:v>64000</x:v>
      </x:c>
      <x:c r="F11" s="7"/>
      <x:c r="G11" s="51" t="n">
        <x:f>SUM(G6:G8)</x:f>
        <x:v>102000</x:v>
      </x:c>
      <x:c r="H11" s="51" t="n">
        <x:f>SUM(H6:H8)</x:f>
        <x:v>64000</x:v>
      </x:c>
      <x:c r="I11" s="7" t="str">
        <x:v>Transmissions ≠ factures</x:v>
      </x:c>
    </x:row>
    <x:row r="12" ht="28" customHeight="1">
      <x:c r="A12" s="4"/>
      <x:c r="B12" s="4"/>
      <x:c r="C12" s="4"/>
      <x:c r="D12" s="4"/>
      <x:c r="E12" s="4"/>
      <x:c r="F12" s="4"/>
      <x:c r="G12" s="4"/>
      <x:c r="H12" s="4"/>
      <x:c r="I12" s="4"/>
    </x:row>
    <x:row r="13" ht="28" customHeight="1">
      <x:c r="A13" s="4"/>
      <x:c r="B13" s="4"/>
      <x:c r="C13" s="4"/>
      <x:c r="D13" s="4"/>
      <x:c r="E13" s="4"/>
      <x:c r="F13" s="4"/>
      <x:c r="G13" s="4"/>
      <x:c r="H13" s="4"/>
      <x:c r="I13" s="4"/>
    </x:row>
    <x:row r="14" ht="52" customHeight="1">
      <x:c r="A14" s="19" t="str">
        <x:v>Le dédoublonnage retient la première occurrence. Toute différence de montant ou de paiement entre deux transmissions portant la même clé doit être rapprochée avant utilisation.</x:v>
      </x:c>
      <x:c r="B14" s="19"/>
      <x:c r="C14" s="19"/>
      <x:c r="D14" s="19"/>
      <x:c r="E14" s="19"/>
      <x:c r="F14" s="19"/>
      <x:c r="G14" s="19"/>
      <x:c r="H14" s="19"/>
      <x:c r="I14" s="19"/>
    </x:row>
    <x:row r="15" ht="28" customHeight="1">
      <x:c r="A15" s="4"/>
      <x:c r="B15" s="4"/>
      <x:c r="C15" s="4"/>
      <x:c r="D15" s="4"/>
      <x:c r="E15" s="4"/>
      <x:c r="F15" s="4"/>
      <x:c r="G15" s="4"/>
      <x:c r="H15" s="4"/>
      <x:c r="I15" s="4"/>
    </x:row>
    <x:row r="16" ht="52" customHeight="1">
      <x:c r="A16" s="19" t="str">
        <x:v>Pour ajouter des lignes : étendre les formules et les plages des totaux. Aucun paiement ni vérification de service fait n'est exécuté.</x:v>
      </x:c>
      <x:c r="B16" s="19"/>
      <x:c r="C16" s="19"/>
      <x:c r="D16" s="19"/>
      <x:c r="E16" s="19"/>
      <x:c r="F16" s="19"/>
      <x:c r="G16" s="19"/>
      <x:c r="H16" s="19"/>
      <x:c r="I16" s="19"/>
    </x:row>
    <x:row r="17" ht="28" customHeight="1">
      <x:c r="A17" s="4"/>
      <x:c r="B17" s="4"/>
      <x:c r="C17" s="4"/>
      <x:c r="D17" s="4"/>
      <x:c r="E17" s="4"/>
      <x:c r="F17" s="4"/>
      <x:c r="G17" s="4"/>
      <x:c r="H17" s="4"/>
      <x:c r="I17" s="4"/>
    </x:row>
    <x:row r="18" ht="28" customHeight="1">
      <x:c r="A18" s="4"/>
      <x:c r="B18" s="4"/>
      <x:c r="C18" s="4"/>
      <x:c r="D18" s="4"/>
      <x:c r="E18" s="4"/>
      <x:c r="F18" s="4"/>
      <x:c r="G18" s="4"/>
      <x:c r="H18" s="4"/>
      <x:c r="I18" s="4"/>
    </x:row>
    <x:row r="19" ht="28" customHeight="1">
      <x:c r="A19" s="4"/>
      <x:c r="B19" s="4"/>
      <x:c r="C19" s="4"/>
      <x:c r="D19" s="4"/>
      <x:c r="E19" s="4"/>
      <x:c r="F19" s="4"/>
      <x:c r="G19" s="4"/>
      <x:c r="H19" s="4"/>
      <x:c r="I19" s="4"/>
    </x:row>
    <x:row r="20" ht="28" customHeight="1">
      <x:c r="A20" s="4"/>
      <x:c r="B20" s="4"/>
      <x:c r="C20" s="4"/>
      <x:c r="D20" s="4"/>
      <x:c r="E20" s="4"/>
      <x:c r="F20" s="4"/>
      <x:c r="G20" s="4"/>
      <x:c r="H20" s="4"/>
      <x:c r="I20" s="4"/>
    </x:row>
    <x:row r="21" ht="28" customHeight="1">
      <x:c r="A21" s="4"/>
      <x:c r="B21" s="4"/>
      <x:c r="C21" s="4"/>
      <x:c r="D21" s="4"/>
      <x:c r="E21" s="4"/>
      <x:c r="F21" s="4"/>
      <x:c r="G21" s="4"/>
      <x:c r="H21" s="4"/>
      <x:c r="I21" s="4"/>
    </x:row>
    <x:row r="22" ht="28" customHeight="1">
      <x:c r="A22" s="4"/>
      <x:c r="B22" s="4"/>
      <x:c r="C22" s="4"/>
      <x:c r="D22" s="4"/>
      <x:c r="E22" s="4"/>
      <x:c r="F22" s="4"/>
      <x:c r="G22" s="4"/>
      <x:c r="H22" s="4"/>
      <x:c r="I22" s="4"/>
    </x:row>
    <x:row r="23" ht="28" customHeight="1">
      <x:c r="A23" s="4"/>
      <x:c r="B23" s="4"/>
      <x:c r="C23" s="4"/>
      <x:c r="D23" s="4"/>
      <x:c r="E23" s="4"/>
      <x:c r="F23" s="4"/>
      <x:c r="G23" s="4"/>
      <x:c r="H23" s="4"/>
      <x:c r="I23" s="4"/>
    </x:row>
    <x:row r="24" ht="28" customHeight="1">
      <x:c r="A24" s="4"/>
      <x:c r="B24" s="4"/>
      <x:c r="C24" s="4"/>
      <x:c r="D24" s="4"/>
      <x:c r="E24" s="4"/>
      <x:c r="F24" s="4"/>
      <x:c r="G24" s="4"/>
      <x:c r="H24" s="4"/>
      <x:c r="I24" s="4"/>
    </x:row>
    <x:row r="25" ht="28" customHeight="1">
      <x:c r="A25" s="4"/>
      <x:c r="B25" s="4"/>
      <x:c r="C25" s="4"/>
      <x:c r="D25" s="4"/>
      <x:c r="E25" s="4"/>
      <x:c r="F25" s="4"/>
      <x:c r="G25" s="4"/>
      <x:c r="H25" s="4"/>
      <x:c r="I25" s="4"/>
    </x:row>
    <x:row r="26" ht="28" customHeight="1">
      <x:c r="A26" s="4"/>
      <x:c r="B26" s="4"/>
      <x:c r="C26" s="4"/>
      <x:c r="D26" s="4"/>
      <x:c r="E26" s="4"/>
      <x:c r="F26" s="4"/>
      <x:c r="G26" s="4"/>
      <x:c r="H26" s="4"/>
      <x:c r="I26" s="4"/>
    </x:row>
    <x:row r="27" ht="28" customHeight="1">
      <x:c r="A27" s="4"/>
      <x:c r="B27" s="4"/>
      <x:c r="C27" s="4"/>
      <x:c r="D27" s="4"/>
      <x:c r="E27" s="4"/>
      <x:c r="F27" s="4"/>
      <x:c r="G27" s="4"/>
      <x:c r="H27" s="4"/>
      <x:c r="I27" s="4"/>
    </x:row>
    <x:row r="28" ht="28" customHeight="1">
      <x:c r="A28" s="4"/>
      <x:c r="B28" s="4"/>
      <x:c r="C28" s="4"/>
      <x:c r="D28" s="4"/>
      <x:c r="E28" s="4"/>
      <x:c r="F28" s="4"/>
      <x:c r="G28" s="4"/>
      <x:c r="H28" s="4"/>
      <x:c r="I28" s="4"/>
    </x:row>
    <x:row r="29" ht="28" customHeight="1">
      <x:c r="A29" s="4"/>
      <x:c r="B29" s="4"/>
      <x:c r="C29" s="4"/>
      <x:c r="D29" s="4"/>
      <x:c r="E29" s="4"/>
      <x:c r="F29" s="4"/>
      <x:c r="G29" s="4"/>
      <x:c r="H29" s="4"/>
      <x:c r="I29" s="4"/>
    </x:row>
    <x:row r="30" ht="28" customHeight="1">
      <x:c r="A30" s="4"/>
      <x:c r="B30" s="4"/>
      <x:c r="C30" s="4"/>
      <x:c r="D30" s="4"/>
      <x:c r="E30" s="4"/>
      <x:c r="F30" s="4"/>
      <x:c r="G30" s="4"/>
      <x:c r="H30" s="4"/>
      <x:c r="I30" s="4"/>
    </x:row>
    <x:row r="31" ht="28" customHeight="1">
      <x:c r="A31" s="4"/>
      <x:c r="B31" s="4"/>
      <x:c r="C31" s="4"/>
      <x:c r="D31" s="4"/>
      <x:c r="E31" s="4"/>
      <x:c r="F31" s="4"/>
      <x:c r="G31" s="4"/>
      <x:c r="H31" s="4"/>
      <x:c r="I31" s="4"/>
    </x:row>
    <x:row r="32" ht="28" customHeight="1">
      <x:c r="A32" s="4"/>
      <x:c r="B32" s="4"/>
      <x:c r="C32" s="4"/>
      <x:c r="D32" s="4"/>
      <x:c r="E32" s="4"/>
      <x:c r="F32" s="4"/>
      <x:c r="G32" s="4"/>
      <x:c r="H32" s="4"/>
      <x:c r="I32" s="4"/>
    </x:row>
    <x:row r="33" ht="28" customHeight="1">
      <x:c r="A33" s="4"/>
      <x:c r="B33" s="4"/>
      <x:c r="C33" s="4"/>
      <x:c r="D33" s="4"/>
      <x:c r="E33" s="4"/>
      <x:c r="F33" s="4"/>
      <x:c r="G33" s="4"/>
      <x:c r="H33" s="4"/>
      <x:c r="I33" s="4"/>
    </x:row>
    <x:row r="34" ht="28" customHeight="1">
      <x:c r="A34" s="4"/>
      <x:c r="B34" s="4"/>
      <x:c r="C34" s="4"/>
      <x:c r="D34" s="4"/>
      <x:c r="E34" s="4"/>
      <x:c r="F34" s="4"/>
      <x:c r="G34" s="4"/>
      <x:c r="H34" s="4"/>
      <x:c r="I34" s="4"/>
    </x:row>
    <x:row r="35" ht="28" customHeight="1">
      <x:c r="A35" s="4"/>
      <x:c r="B35" s="4"/>
      <x:c r="C35" s="4"/>
      <x:c r="D35" s="4"/>
      <x:c r="E35" s="4"/>
      <x:c r="F35" s="4"/>
      <x:c r="G35" s="4"/>
      <x:c r="H35" s="4"/>
      <x:c r="I35" s="4"/>
    </x:row>
    <x:row r="36" ht="28" customHeight="1">
      <x:c r="A36" s="4"/>
      <x:c r="B36" s="4"/>
      <x:c r="C36" s="4"/>
      <x:c r="D36" s="4"/>
      <x:c r="E36" s="4"/>
      <x:c r="F36" s="4"/>
      <x:c r="G36" s="4"/>
      <x:c r="H36" s="4"/>
      <x:c r="I36" s="4"/>
    </x:row>
    <x:row r="37" ht="28" customHeight="1">
      <x:c r="A37" s="4"/>
      <x:c r="B37" s="4"/>
      <x:c r="C37" s="4"/>
      <x:c r="D37" s="4"/>
      <x:c r="E37" s="4"/>
      <x:c r="F37" s="4"/>
      <x:c r="G37" s="4"/>
      <x:c r="H37" s="4"/>
      <x:c r="I37" s="4"/>
    </x:row>
    <x:row r="38" ht="28" customHeight="1">
      <x:c r="A38" s="4"/>
      <x:c r="B38" s="4"/>
      <x:c r="C38" s="4"/>
      <x:c r="D38" s="4"/>
      <x:c r="E38" s="4"/>
      <x:c r="F38" s="4"/>
      <x:c r="G38" s="4"/>
      <x:c r="H38" s="4"/>
      <x:c r="I38" s="4"/>
    </x:row>
    <x:row r="39" ht="28" customHeight="1">
      <x:c r="A39" s="4"/>
      <x:c r="B39" s="4"/>
      <x:c r="C39" s="4"/>
      <x:c r="D39" s="4"/>
      <x:c r="E39" s="4"/>
      <x:c r="F39" s="4"/>
      <x:c r="G39" s="4"/>
      <x:c r="H39" s="4"/>
      <x:c r="I39" s="4"/>
    </x:row>
    <x:row r="40" ht="28" customHeight="1">
      <x:c r="A40" s="4"/>
      <x:c r="B40" s="4"/>
      <x:c r="C40" s="4"/>
      <x:c r="D40" s="4"/>
      <x:c r="E40" s="4"/>
      <x:c r="F40" s="4"/>
      <x:c r="G40" s="4"/>
      <x:c r="H40" s="4"/>
      <x:c r="I40" s="4"/>
    </x:row>
  </x:sheetData>
  <x:mergeCells>
    <x:mergeCell ref="A1:I1"/>
    <x:mergeCell ref="A2:I2"/>
    <x:mergeCell ref="A14:I14"/>
    <x:mergeCell ref="A16:I16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45" hidden="0" customWidth="1"/>
    <x:col min="2" max="2" width="23" hidden="0" customWidth="1"/>
    <x:col min="3" max="3" width="61" hidden="0" customWidth="1"/>
  </x:cols>
  <x:sheetData>
    <x:row r="1" ht="34" customHeight="1">
      <x:c r="A1" s="7" t="str">
        <x:v>Tableau de suivi financier</x:v>
      </x:c>
      <x:c r="B1" s="7"/>
      <x:c r="C1" s="7"/>
    </x:row>
    <x:row r="2" ht="46" customHeight="1">
      <x:c r="A2" s="11" t="str">
        <x:v>Les catégories payé, facturé et engagé se recoupent : ne pas additionner les indicateurs entre eux.</x:v>
      </x:c>
      <x:c r="B2" s="11"/>
      <x:c r="C2" s="11"/>
    </x:row>
    <x:row r="3" ht="28" customHeight="1">
      <x:c r="A3" s="4"/>
      <x:c r="B3" s="4"/>
      <x:c r="C3" s="4"/>
    </x:row>
    <x:row r="4" ht="28" customHeight="1">
      <x:c r="A4" s="4"/>
      <x:c r="B4" s="4"/>
      <x:c r="C4" s="4"/>
    </x:row>
    <x:row r="5" ht="34" customHeight="1">
      <x:c r="A5" s="14" t="str">
        <x:v>Indicateur</x:v>
      </x:c>
      <x:c r="B5" s="14" t="str">
        <x:v>Montant CAD</x:v>
      </x:c>
      <x:c r="C5" s="14" t="str">
        <x:v>Interprétation</x:v>
      </x:c>
    </x:row>
    <x:row r="6" ht="42" customHeight="1">
      <x:c r="A6" s="11" t="str">
        <x:v>Budget</x:v>
      </x:c>
      <x:c r="B6" s="22" t="n">
        <x:f>Hypotheses!B6</x:f>
        <x:v>240000</x:v>
      </x:c>
      <x:c r="C6" s="11" t="str">
        <x:v>Montant fictif avant taxes.</x:v>
      </x:c>
    </x:row>
    <x:row r="7" ht="42" customHeight="1">
      <x:c r="A7" s="16" t="str">
        <x:v>Engagement signé décrit</x:v>
      </x:c>
      <x:c r="B7" s="23" t="n">
        <x:f>SUM(Hypotheses!B7:B8)</x:f>
        <x:v>190000</x:v>
      </x:c>
      <x:c r="C7" s="16" t="str">
        <x:v>Contrat + avenant signé.</x:v>
      </x:c>
    </x:row>
    <x:row r="8" ht="42" customHeight="1">
      <x:c r="A8" s="11" t="str">
        <x:v>Facturé, sans doublon</x:v>
      </x:c>
      <x:c r="B8" s="22" t="n">
        <x:f>Factures!G11</x:f>
        <x:v>102000</x:v>
      </x:c>
      <x:c r="C8" s="11" t="str">
        <x:v>F-101 et F-102, une fois chacune.</x:v>
      </x:c>
    </x:row>
    <x:row r="9" ht="42" customHeight="1">
      <x:c r="A9" s="16" t="str">
        <x:v>Payé décrit</x:v>
      </x:c>
      <x:c r="B9" s="23" t="n">
        <x:f>Factures!H11</x:f>
        <x:v>64000</x:v>
      </x:c>
      <x:c r="C9" s="16" t="str">
        <x:v>Selon le scénario; pas de preuve bancaire réelle.</x:v>
      </x:c>
    </x:row>
    <x:row r="10" ht="42" customHeight="1">
      <x:c r="A10" s="11" t="str">
        <x:v>Facturé non payé</x:v>
      </x:c>
      <x:c r="B10" s="22" t="n">
        <x:f>B8-B9</x:f>
        <x:v>38000</x:v>
      </x:c>
      <x:c r="C10" s="11" t="str">
        <x:v>Facturé unique moins payé.</x:v>
      </x:c>
    </x:row>
    <x:row r="11" ht="42" customHeight="1">
      <x:c r="A11" s="16" t="str">
        <x:v>Engagé non facturé</x:v>
      </x:c>
      <x:c r="B11" s="23" t="n">
        <x:f>B7-B8</x:f>
        <x:v>88000</x:v>
      </x:c>
      <x:c r="C11" s="16" t="str">
        <x:v>Engagement signé moins facturé.</x:v>
      </x:c>
    </x:row>
    <x:row r="12" ht="42" customHeight="1">
      <x:c r="A12" s="11" t="str">
        <x:v>Engagé non payé</x:v>
      </x:c>
      <x:c r="B12" s="22" t="n">
        <x:f>B7-B9</x:f>
        <x:v>126000</x:v>
      </x:c>
      <x:c r="C12" s="11" t="str">
        <x:v>Engagement signé moins payé.</x:v>
      </x:c>
    </x:row>
    <x:row r="13" ht="42" customHeight="1">
      <x:c r="A13" s="16" t="str">
        <x:v>Changement non autorisé</x:v>
      </x:c>
      <x:c r="B13" s="23" t="n">
        <x:f>Hypotheses!B9</x:f>
        <x:v>18500</x:v>
      </x:c>
      <x:c r="C13" s="16" t="str">
        <x:v>Prévision seulement.</x:v>
      </x:c>
    </x:row>
    <x:row r="14" ht="42" customHeight="1">
      <x:c r="A14" s="11" t="str">
        <x:v>Prévision incluant le changement</x:v>
      </x:c>
      <x:c r="B14" s="22" t="n">
        <x:f>B7+B13</x:f>
        <x:v>208500</x:v>
      </x:c>
      <x:c r="C14" s="11" t="str">
        <x:v>Ne constitue pas une autorisation.</x:v>
      </x:c>
    </x:row>
    <x:row r="15" ht="42" customHeight="1">
      <x:c r="A15" s="16" t="str">
        <x:v>Marge sur engagement actuel</x:v>
      </x:c>
      <x:c r="B15" s="23" t="n">
        <x:f>B6-B7</x:f>
        <x:v>50000</x:v>
      </x:c>
      <x:c r="C15" s="16" t="str">
        <x:v>Budget moins engagement signé.</x:v>
      </x:c>
    </x:row>
    <x:row r="16" ht="42" customHeight="1">
      <x:c r="A16" s="11" t="str">
        <x:v>Marge sur prévision</x:v>
      </x:c>
      <x:c r="B16" s="22" t="n">
        <x:f>B6-B14</x:f>
        <x:v>31500</x:v>
      </x:c>
      <x:c r="C16" s="11" t="str">
        <x:v>Budget moins prévision.</x:v>
      </x:c>
    </x:row>
    <x:row r="17" ht="42" customHeight="1">
      <x:c r="A17" s="16" t="str">
        <x:v>Surévaluation évitée</x:v>
      </x:c>
      <x:c r="B17" s="23" t="n">
        <x:f>Factures!D11-B8</x:f>
        <x:v>38000</x:v>
      </x:c>
      <x:c r="C17" s="16" t="str">
        <x:v>Somme des transmissions moins factures uniques.</x:v>
      </x:c>
    </x:row>
    <x:row r="18" ht="28" customHeight="1">
      <x:c r="A18" s="4"/>
      <x:c r="B18" s="4"/>
      <x:c r="C18" s="4"/>
    </x:row>
    <x:row r="19" ht="28" customHeight="1">
      <x:c r="A19" s="4"/>
      <x:c r="B19" s="4"/>
      <x:c r="C19" s="4"/>
    </x:row>
    <x:row r="20" ht="34" customHeight="1">
      <x:c r="A20" s="14" t="str">
        <x:v>Contrôle</x:v>
      </x:c>
      <x:c r="B20" s="14" t="str">
        <x:v>Résultat</x:v>
      </x:c>
      <x:c r="C20" s="14" t="str">
        <x:v>Lecture</x:v>
      </x:c>
    </x:row>
    <x:row r="21" ht="42" customHeight="1">
      <x:c r="A21" s="16" t="str">
        <x:v>Composantes distinctes = budget</x:v>
      </x:c>
      <x:c r="B21" s="16" t="n">
        <x:f>SUM(B9:B11)+B13+B16-B6</x:f>
        <x:v>0</x:v>
      </x:c>
      <x:c r="C21" s="16" t="str">
        <x:v>Payé + facturé non payé + engagé non facturé + changement + marge.</x:v>
      </x:c>
    </x:row>
    <x:row r="22" ht="42" customHeight="1">
      <x:c r="A22" s="11" t="str">
        <x:v>Payé ≤ facturé ≤ engagé</x:v>
      </x:c>
      <x:c r="B22" s="11" t="str">
        <x:f>IF(AND(B9&lt;=B8,B8&lt;=B7),"OK","À REVOIR")</x:f>
        <x:v>OK</x:v>
      </x:c>
      <x:c r="C22" s="11" t="str">
        <x:v>Alerte sur un dépassement des données du scénario.</x:v>
      </x:c>
    </x:row>
    <x:row r="23" ht="42" customHeight="1">
      <x:c r="A23" s="16" t="str">
        <x:v>Montants des renvois cohérents</x:v>
      </x:c>
      <x:c r="B23" s="16" t="str">
        <x:f>IF(AND(Factures!D7=Factures!D8,Factures!E7=Factures!E8),"OK","À RAPPROCHER")</x:f>
        <x:v>OK</x:v>
      </x:c>
      <x:c r="C23" s="16" t="str">
        <x:v>Vérifie F-102 et son renvoi; revoir si lignes ajoutées.</x:v>
      </x:c>
    </x:row>
    <x:row r="24" ht="28" customHeight="1">
      <x:c r="A24" s="4"/>
      <x:c r="B24" s="4"/>
      <x:c r="C24" s="4"/>
    </x:row>
    <x:row r="25" ht="28" customHeight="1">
      <x:c r="A25" s="4"/>
      <x:c r="B25" s="4"/>
      <x:c r="C25" s="4"/>
    </x:row>
    <x:row r="26" ht="28" customHeight="1">
      <x:c r="A26" s="4"/>
      <x:c r="B26" s="4"/>
      <x:c r="C26" s="4"/>
    </x:row>
    <x:row r="27" ht="28" customHeight="1">
      <x:c r="A27" s="4"/>
      <x:c r="B27" s="4"/>
      <x:c r="C27" s="4"/>
    </x:row>
    <x:row r="28" ht="28" customHeight="1">
      <x:c r="A28" s="4"/>
      <x:c r="B28" s="4"/>
      <x:c r="C28" s="4"/>
    </x:row>
    <x:row r="29" ht="28" customHeight="1">
      <x:c r="A29" s="4"/>
      <x:c r="B29" s="4"/>
      <x:c r="C29" s="4"/>
    </x:row>
    <x:row r="30" ht="28" customHeight="1">
      <x:c r="A30" s="4"/>
      <x:c r="B30" s="4"/>
      <x:c r="C30" s="4"/>
    </x:row>
    <x:row r="31" ht="28" customHeight="1">
      <x:c r="A31" s="4"/>
      <x:c r="B31" s="4"/>
      <x:c r="C31" s="4"/>
    </x:row>
    <x:row r="32" ht="28" customHeight="1">
      <x:c r="A32" s="4"/>
      <x:c r="B32" s="4"/>
      <x:c r="C32" s="4"/>
    </x:row>
    <x:row r="33" ht="28" customHeight="1">
      <x:c r="A33" s="4"/>
      <x:c r="B33" s="4"/>
      <x:c r="C33" s="4"/>
    </x:row>
    <x:row r="34" ht="28" customHeight="1">
      <x:c r="A34" s="4"/>
      <x:c r="B34" s="4"/>
      <x:c r="C34" s="4"/>
    </x:row>
    <x:row r="35" ht="28" customHeight="1">
      <x:c r="A35" s="4"/>
      <x:c r="B35" s="4"/>
      <x:c r="C35" s="4"/>
    </x:row>
    <x:row r="36" ht="28" customHeight="1">
      <x:c r="A36" s="4"/>
      <x:c r="B36" s="4"/>
      <x:c r="C36" s="4"/>
    </x:row>
    <x:row r="37" ht="28" customHeight="1">
      <x:c r="A37" s="4"/>
      <x:c r="B37" s="4"/>
      <x:c r="C37" s="4"/>
    </x:row>
    <x:row r="38" ht="28" customHeight="1">
      <x:c r="A38" s="4"/>
      <x:c r="B38" s="4"/>
      <x:c r="C38" s="4"/>
    </x:row>
    <x:row r="39" ht="28" customHeight="1">
      <x:c r="A39" s="4"/>
      <x:c r="B39" s="4"/>
      <x:c r="C39" s="4"/>
    </x:row>
    <x:row r="40" ht="28" customHeight="1">
      <x:c r="A40" s="4"/>
      <x:c r="B40" s="4"/>
      <x:c r="C40" s="4"/>
    </x:row>
  </x:sheetData>
  <x:mergeCells>
    <x:mergeCell ref="A1:C1"/>
    <x:mergeCell ref="A2:C2"/>
  </x:mergeCells>
  <x:conditionalFormatting sqref="B15:B16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65" hidden="0" customWidth="1"/>
  </x:cols>
  <x:sheetData>
    <x:row r="1" ht="34" customHeight="1">
      <x:c r="A1" s="7" t="str">
        <x:v>Jours non travaillés</x:v>
      </x:c>
      <x:c r="B1" s="7"/>
    </x:row>
    <x:row r="2" ht="46" customHeight="1">
      <x:c r="A2" s="11" t="str">
        <x:v>Liste vide dans le scénario initial. Saisir les dates réelles à exclure du calendrier du lundi au vendredi.</x:v>
      </x:c>
      <x:c r="B2" s="11"/>
    </x:row>
    <x:row r="3" ht="28" customHeight="1">
      <x:c r="A3" s="4"/>
      <x:c r="B3" s="4"/>
    </x:row>
    <x:row r="4" ht="28" customHeight="1">
      <x:c r="A4" s="4"/>
      <x:c r="B4" s="4"/>
    </x:row>
    <x:row r="5" ht="34" customHeight="1">
      <x:c r="A5" s="14" t="str">
        <x:v>Date exclue</x:v>
      </x:c>
      <x:c r="B5" s="14" t="str">
        <x:v>Motif / validation</x:v>
      </x:c>
    </x:row>
    <x:row r="6" ht="42" customHeight="1">
      <x:c r="A6" s="43"/>
      <x:c r="B6" s="44"/>
    </x:row>
    <x:row r="7" ht="42" customHeight="1">
      <x:c r="A7" s="43"/>
      <x:c r="B7" s="44"/>
    </x:row>
    <x:row r="8" ht="42" customHeight="1">
      <x:c r="A8" s="43"/>
      <x:c r="B8" s="44"/>
    </x:row>
    <x:row r="9" ht="42" customHeight="1">
      <x:c r="A9" s="43"/>
      <x:c r="B9" s="44"/>
    </x:row>
    <x:row r="10" ht="42" customHeight="1">
      <x:c r="A10" s="43"/>
      <x:c r="B10" s="44"/>
    </x:row>
    <x:row r="11" ht="42" customHeight="1">
      <x:c r="A11" s="43"/>
      <x:c r="B11" s="44"/>
    </x:row>
    <x:row r="12" ht="42" customHeight="1">
      <x:c r="A12" s="43"/>
      <x:c r="B12" s="44"/>
    </x:row>
    <x:row r="13" ht="42" customHeight="1">
      <x:c r="A13" s="43"/>
      <x:c r="B13" s="44"/>
    </x:row>
    <x:row r="14" ht="42" customHeight="1">
      <x:c r="A14" s="43"/>
      <x:c r="B14" s="44"/>
    </x:row>
    <x:row r="15" ht="42" customHeight="1">
      <x:c r="A15" s="43"/>
      <x:c r="B15" s="44"/>
    </x:row>
    <x:row r="16" ht="42" customHeight="1">
      <x:c r="A16" s="43"/>
      <x:c r="B16" s="44"/>
    </x:row>
    <x:row r="17" ht="42" customHeight="1">
      <x:c r="A17" s="43"/>
      <x:c r="B17" s="44"/>
    </x:row>
    <x:row r="18" ht="42" customHeight="1">
      <x:c r="A18" s="43"/>
      <x:c r="B18" s="44"/>
    </x:row>
    <x:row r="19" ht="42" customHeight="1">
      <x:c r="A19" s="43"/>
      <x:c r="B19" s="44"/>
    </x:row>
    <x:row r="20" ht="42" customHeight="1">
      <x:c r="A20" s="43"/>
      <x:c r="B20" s="44"/>
    </x:row>
    <x:row r="21" ht="42" customHeight="1">
      <x:c r="A21" s="43"/>
      <x:c r="B21" s="44"/>
    </x:row>
    <x:row r="22" ht="42" customHeight="1">
      <x:c r="A22" s="43"/>
      <x:c r="B22" s="44"/>
    </x:row>
    <x:row r="23" ht="42" customHeight="1">
      <x:c r="A23" s="43"/>
      <x:c r="B23" s="44"/>
    </x:row>
    <x:row r="24" ht="42" customHeight="1">
      <x:c r="A24" s="43"/>
      <x:c r="B24" s="44"/>
    </x:row>
    <x:row r="25" ht="42" customHeight="1">
      <x:c r="A25" s="43"/>
      <x:c r="B25" s="44"/>
    </x:row>
    <x:row r="26" ht="28" customHeight="1">
      <x:c r="A26" s="4"/>
      <x:c r="B26" s="4"/>
    </x:row>
    <x:row r="27" ht="28" customHeight="1">
      <x:c r="A27" s="4"/>
      <x:c r="B27" s="4"/>
    </x:row>
    <x:row r="28" ht="28" customHeight="1">
      <x:c r="A28" s="4"/>
      <x:c r="B28" s="4"/>
    </x:row>
    <x:row r="29" ht="28" customHeight="1">
      <x:c r="A29" s="4"/>
      <x:c r="B29" s="4"/>
    </x:row>
    <x:row r="30" ht="28" customHeight="1">
      <x:c r="A30" s="4"/>
      <x:c r="B30" s="4"/>
    </x:row>
    <x:row r="31" ht="28" customHeight="1">
      <x:c r="A31" s="4"/>
      <x:c r="B31" s="4"/>
    </x:row>
    <x:row r="32" ht="28" customHeight="1">
      <x:c r="A32" s="4"/>
      <x:c r="B32" s="4"/>
    </x:row>
    <x:row r="33" ht="28" customHeight="1">
      <x:c r="A33" s="4"/>
      <x:c r="B33" s="4"/>
    </x:row>
    <x:row r="34" ht="28" customHeight="1">
      <x:c r="A34" s="4"/>
      <x:c r="B34" s="4"/>
    </x:row>
    <x:row r="35" ht="28" customHeight="1">
      <x:c r="A35" s="4"/>
      <x:c r="B35" s="4"/>
    </x:row>
    <x:row r="36" ht="28" customHeight="1">
      <x:c r="A36" s="4"/>
      <x:c r="B36" s="4"/>
    </x:row>
    <x:row r="37" ht="28" customHeight="1">
      <x:c r="A37" s="4"/>
      <x:c r="B37" s="4"/>
    </x:row>
    <x:row r="38" ht="28" customHeight="1">
      <x:c r="A38" s="4"/>
      <x:c r="B38" s="4"/>
    </x:row>
    <x:row r="39" ht="28" customHeight="1">
      <x:c r="A39" s="4"/>
      <x:c r="B39" s="4"/>
    </x:row>
    <x:row r="40" ht="28" customHeight="1">
      <x:c r="A40" s="4"/>
      <x:c r="B40" s="4"/>
    </x:row>
  </x:sheetData>
  <x:mergeCells>
    <x:mergeCell ref="A1:B1"/>
    <x:mergeCell ref="A2:B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9" hidden="0" customWidth="1"/>
    <x:col min="2" max="2" width="25" hidden="0" customWidth="1"/>
    <x:col min="3" max="3" width="63" hidden="0" customWidth="1"/>
  </x:cols>
  <x:sheetData>
    <x:row r="1" ht="34" customHeight="1">
      <x:c r="A1" s="7" t="str">
        <x:v>Calendrier conditionnel</x:v>
      </x:c>
      <x:c r="B1" s="7"/>
      <x:c r="C1" s="7"/>
    </x:row>
    <x:row r="2" ht="46" customHeight="1">
      <x:c r="A2" s="11" t="str">
        <x:v>Scénario lundi–vendredi; les dates exclues et les durées décalent automatiquement le calcul.</x:v>
      </x:c>
      <x:c r="B2" s="11"/>
      <x:c r="C2" s="11"/>
    </x:row>
    <x:row r="3" ht="28" customHeight="1">
      <x:c r="A3" s="4"/>
      <x:c r="B3" s="4"/>
      <x:c r="C3" s="4"/>
    </x:row>
    <x:row r="4" ht="28" customHeight="1">
      <x:c r="A4" s="4"/>
      <x:c r="B4" s="4"/>
      <x:c r="C4" s="4"/>
    </x:row>
    <x:row r="5" ht="34" customHeight="1">
      <x:c r="A5" s="14" t="str">
        <x:v>Jalon</x:v>
      </x:c>
      <x:c r="B5" s="14" t="str">
        <x:v>Date calculée</x:v>
      </x:c>
      <x:c r="C5" s="14" t="str">
        <x:v>Condition</x:v>
      </x:c>
    </x:row>
    <x:row r="6" ht="42" customHeight="1">
      <x:c r="A6" s="11" t="str">
        <x:v>Confirmation supposée</x:v>
      </x:c>
      <x:c r="B6" s="26" t="n">
        <x:f>Hypotheses!B11</x:f>
        <x:v>46318</x:v>
      </x:c>
      <x:c r="C6" s="11" t="str">
        <x:v>Hypothèse de départ; confirmation réelle absente.</x:v>
      </x:c>
    </x:row>
    <x:row r="7" ht="42" customHeight="1">
      <x:c r="A7" s="16" t="str">
        <x:v>Début des travaux</x:v>
      </x:c>
      <x:c r="B7" s="27" t="n">
        <x:f>WORKDAY(B6,1,Jours_exclus!$A$6:$A$25)</x:f>
        <x:v>46321</x:v>
      </x:c>
      <x:c r="C7" s="16" t="str">
        <x:v>Premier jour ouvré après confirmation.</x:v>
      </x:c>
    </x:row>
    <x:row r="8" ht="42" customHeight="1">
      <x:c r="A8" s="11" t="str">
        <x:v>Fin des travaux</x:v>
      </x:c>
      <x:c r="B8" s="26" t="n">
        <x:f>WORKDAY(B6,Hypotheses!B12,Jours_exclus!$A$6:$A$25)</x:f>
        <x:v>46332</x:v>
      </x:c>
      <x:c r="C8" s="11" t="str">
        <x:v>Après dix jours ouvrés dans les hypothèses.</x:v>
      </x:c>
    </x:row>
    <x:row r="9" ht="42" customHeight="1">
      <x:c r="A9" s="16" t="str">
        <x:v>Début de réception</x:v>
      </x:c>
      <x:c r="B9" s="27" t="n">
        <x:f>WORKDAY(B8,1,Jours_exclus!$A$6:$A$25)</x:f>
        <x:v>46335</x:v>
      </x:c>
      <x:c r="C9" s="16" t="str">
        <x:v>Jour ouvré suivant la fin des travaux.</x:v>
      </x:c>
    </x:row>
    <x:row r="10" ht="42" customHeight="1">
      <x:c r="A10" s="11" t="str">
        <x:v>Fin de réception</x:v>
      </x:c>
      <x:c r="B10" s="26" t="n">
        <x:f>WORKDAY(B8,Hypotheses!B13,Jours_exclus!$A$6:$A$25)</x:f>
        <x:v>46336</x:v>
      </x:c>
      <x:c r="C10" s="11" t="str">
        <x:v>Après la durée de réception convenue.</x:v>
      </x:c>
    </x:row>
    <x:row r="11" ht="42" customHeight="1">
      <x:c r="A11" s="16" t="str">
        <x:v>Ouverture envisageable</x:v>
      </x:c>
      <x:c r="B11" s="27" t="n">
        <x:f>WORKDAY(B10,Hypotheses!B14,Jours_exclus!$A$6:$A$25)</x:f>
        <x:v>46337</x:v>
      </x:c>
      <x:c r="C11" s="16" t="str">
        <x:v>Jour ouvré suivant la réception, sous validations.</x:v>
      </x:c>
    </x:row>
    <x:row r="12" ht="28" customHeight="1">
      <x:c r="A12" s="4"/>
      <x:c r="B12" s="4"/>
      <x:c r="C12" s="4"/>
    </x:row>
    <x:row r="13" ht="28" customHeight="1">
      <x:c r="A13" s="4"/>
      <x:c r="B13" s="4"/>
      <x:c r="C13" s="4"/>
    </x:row>
    <x:row r="14" ht="52" customHeight="1">
      <x:c r="A14" s="19" t="str">
        <x:v>La date d'ouverture souhaitée au 9 novembre correspond au début de la réception dans ce scénario. Elle ne peut pas être annoncée comme validée.</x:v>
      </x:c>
      <x:c r="B14" s="19"/>
      <x:c r="C14" s="19"/>
    </x:row>
    <x:row r="15" ht="28" customHeight="1">
      <x:c r="A15" s="4"/>
      <x:c r="B15" s="4"/>
      <x:c r="C15" s="4"/>
    </x:row>
    <x:row r="16" ht="28" customHeight="1">
      <x:c r="A16" s="4"/>
      <x:c r="B16" s="4"/>
      <x:c r="C16" s="4"/>
    </x:row>
    <x:row r="17" ht="28" customHeight="1">
      <x:c r="A17" s="4"/>
      <x:c r="B17" s="4"/>
      <x:c r="C17" s="4"/>
    </x:row>
    <x:row r="18" ht="28" customHeight="1">
      <x:c r="A18" s="4"/>
      <x:c r="B18" s="4"/>
      <x:c r="C18" s="4"/>
    </x:row>
    <x:row r="19" ht="28" customHeight="1">
      <x:c r="A19" s="4"/>
      <x:c r="B19" s="4"/>
      <x:c r="C19" s="4"/>
    </x:row>
    <x:row r="20" ht="28" customHeight="1">
      <x:c r="A20" s="4"/>
      <x:c r="B20" s="4"/>
      <x:c r="C20" s="4"/>
    </x:row>
    <x:row r="21" ht="28" customHeight="1">
      <x:c r="A21" s="4"/>
      <x:c r="B21" s="4"/>
      <x:c r="C21" s="4"/>
    </x:row>
    <x:row r="22" ht="28" customHeight="1">
      <x:c r="A22" s="4"/>
      <x:c r="B22" s="4"/>
      <x:c r="C22" s="4"/>
    </x:row>
    <x:row r="23" ht="28" customHeight="1">
      <x:c r="A23" s="4"/>
      <x:c r="B23" s="4"/>
      <x:c r="C23" s="4"/>
    </x:row>
    <x:row r="24" ht="28" customHeight="1">
      <x:c r="A24" s="4"/>
      <x:c r="B24" s="4"/>
      <x:c r="C24" s="4"/>
    </x:row>
    <x:row r="25" ht="28" customHeight="1">
      <x:c r="A25" s="4"/>
      <x:c r="B25" s="4"/>
      <x:c r="C25" s="4"/>
    </x:row>
    <x:row r="26" ht="28" customHeight="1">
      <x:c r="A26" s="4"/>
      <x:c r="B26" s="4"/>
      <x:c r="C26" s="4"/>
    </x:row>
    <x:row r="27" ht="28" customHeight="1">
      <x:c r="A27" s="4"/>
      <x:c r="B27" s="4"/>
      <x:c r="C27" s="4"/>
    </x:row>
    <x:row r="28" ht="28" customHeight="1">
      <x:c r="A28" s="4"/>
      <x:c r="B28" s="4"/>
      <x:c r="C28" s="4"/>
    </x:row>
    <x:row r="29" ht="28" customHeight="1">
      <x:c r="A29" s="4"/>
      <x:c r="B29" s="4"/>
      <x:c r="C29" s="4"/>
    </x:row>
    <x:row r="30" ht="28" customHeight="1">
      <x:c r="A30" s="4"/>
      <x:c r="B30" s="4"/>
      <x:c r="C30" s="4"/>
    </x:row>
    <x:row r="31" ht="28" customHeight="1">
      <x:c r="A31" s="4"/>
      <x:c r="B31" s="4"/>
      <x:c r="C31" s="4"/>
    </x:row>
    <x:row r="32" ht="28" customHeight="1">
      <x:c r="A32" s="4"/>
      <x:c r="B32" s="4"/>
      <x:c r="C32" s="4"/>
    </x:row>
    <x:row r="33" ht="28" customHeight="1">
      <x:c r="A33" s="4"/>
      <x:c r="B33" s="4"/>
      <x:c r="C33" s="4"/>
    </x:row>
    <x:row r="34" ht="28" customHeight="1">
      <x:c r="A34" s="4"/>
      <x:c r="B34" s="4"/>
      <x:c r="C34" s="4"/>
    </x:row>
    <x:row r="35" ht="28" customHeight="1">
      <x:c r="A35" s="4"/>
      <x:c r="B35" s="4"/>
      <x:c r="C35" s="4"/>
    </x:row>
    <x:row r="36" ht="28" customHeight="1">
      <x:c r="A36" s="4"/>
      <x:c r="B36" s="4"/>
      <x:c r="C36" s="4"/>
    </x:row>
    <x:row r="37" ht="28" customHeight="1">
      <x:c r="A37" s="4"/>
      <x:c r="B37" s="4"/>
      <x:c r="C37" s="4"/>
    </x:row>
    <x:row r="38" ht="28" customHeight="1">
      <x:c r="A38" s="4"/>
      <x:c r="B38" s="4"/>
      <x:c r="C38" s="4"/>
    </x:row>
    <x:row r="39" ht="28" customHeight="1">
      <x:c r="A39" s="4"/>
      <x:c r="B39" s="4"/>
      <x:c r="C39" s="4"/>
    </x:row>
    <x:row r="40" ht="28" customHeight="1">
      <x:c r="A40" s="4"/>
      <x:c r="B40" s="4"/>
      <x:c r="C40" s="4"/>
    </x:row>
  </x:sheetData>
  <x:mergeCells>
    <x:mergeCell ref="A1:C1"/>
    <x:mergeCell ref="A2:C2"/>
    <x:mergeCell ref="A14:C14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4" hidden="0" customWidth="1"/>
    <x:col min="2" max="2" width="38" hidden="0" customWidth="1"/>
    <x:col min="3" max="3" width="27" hidden="0" customWidth="1"/>
    <x:col min="4" max="4" width="20" hidden="0" customWidth="1"/>
    <x:col min="5" max="5" width="23" hidden="0" customWidth="1"/>
    <x:col min="6" max="6" width="28" hidden="0" customWidth="1"/>
    <x:col min="7" max="7" width="50" hidden="0" customWidth="1"/>
  </x:cols>
  <x:sheetData>
    <x:row r="1" ht="34" customHeight="1">
      <x:c r="A1" s="7" t="str">
        <x:v>Plan d'action et décisions</x:v>
      </x:c>
      <x:c r="B1" s="7"/>
      <x:c r="C1" s="7"/>
      <x:c r="D1" s="7"/>
      <x:c r="E1" s="7"/>
      <x:c r="F1" s="7"/>
      <x:c r="G1" s="7"/>
    </x:row>
    <x:row r="2" ht="46" customHeight="1">
      <x:c r="A2" s="11" t="str">
        <x:v>États arrêtés à la date Hypotheses!B10, pas à la date du jour. Les échéances sont pédagogiques.</x:v>
      </x:c>
      <x:c r="B2" s="11"/>
      <x:c r="C2" s="11"/>
      <x:c r="D2" s="11"/>
      <x:c r="E2" s="11"/>
      <x:c r="F2" s="11"/>
      <x:c r="G2" s="11"/>
    </x:row>
    <x:row r="3" ht="28" customHeight="1">
      <x:c r="A3" s="4"/>
      <x:c r="B3" s="4"/>
      <x:c r="C3" s="4"/>
      <x:c r="D3" s="4"/>
      <x:c r="E3" s="4"/>
      <x:c r="F3" s="4"/>
      <x:c r="G3" s="4"/>
    </x:row>
    <x:row r="4" ht="28" customHeight="1">
      <x:c r="A4" s="4"/>
      <x:c r="B4" s="4"/>
      <x:c r="C4" s="4"/>
      <x:c r="D4" s="4"/>
      <x:c r="E4" s="4"/>
      <x:c r="F4" s="4"/>
      <x:c r="G4" s="4"/>
    </x:row>
    <x:row r="5" ht="34" customHeight="1">
      <x:c r="A5" s="14" t="str">
        <x:v>Action</x:v>
      </x:c>
      <x:c r="B5" s="14" t="str">
        <x:v>Travail</x:v>
      </x:c>
      <x:c r="C5" s="14" t="str">
        <x:v>Responsable proposé</x:v>
      </x:c>
      <x:c r="D5" s="14" t="str">
        <x:v>Échéance proposée</x:v>
      </x:c>
      <x:c r="E5" s="14" t="str">
        <x:v>Statut</x:v>
      </x:c>
      <x:c r="F5" s="14" t="str">
        <x:v>Signal au 19 octobre</x:v>
      </x:c>
      <x:c r="G5" s="14" t="str">
        <x:v>Sortie attendue</x:v>
      </x:c>
    </x:row>
    <x:row r="6" ht="42" customHeight="1">
      <x:c r="A6" s="11" t="str">
        <x:v>A01</x:v>
      </x:c>
      <x:c r="B6" s="11" t="str">
        <x:v>Relier F-102 à son renvoi</x:v>
      </x:c>
      <x:c r="C6" s="44" t="str">
        <x:v>Finances</x:v>
      </x:c>
      <x:c r="D6" s="43" t="n">
        <x:v>46315</x:v>
      </x:c>
      <x:c r="E6" s="44" t="str">
        <x:v>À faire</x:v>
      </x:c>
      <x:c r="F6" s="11" t="str">
        <x:f>IF(E6="Terminé","Clos",IF(D6="","À planifier",IF(D6&lt;Hypotheses!$B$10,"Échéance dépassée","À suivre")))</x:f>
        <x:v>À suivre</x:v>
      </x:c>
      <x:c r="G6" s="11" t="str">
        <x:v>Facture unique reliée aux deux transmissions.</x:v>
      </x:c>
    </x:row>
    <x:row r="7" ht="42" customHeight="1">
      <x:c r="A7" s="16" t="str">
        <x:v>A02</x:v>
      </x:c>
      <x:c r="B7" s="16" t="str">
        <x:v>Valider portée et prix</x:v>
      </x:c>
      <x:c r="C7" s="44" t="str">
        <x:v>Projet / technique</x:v>
      </x:c>
      <x:c r="D7" s="43" t="n">
        <x:v>46316</x:v>
      </x:c>
      <x:c r="E7" s="44" t="str">
        <x:v>À faire</x:v>
      </x:c>
      <x:c r="F7" s="16" t="str">
        <x:f>IF(E7="Terminé","Clos",IF(D7="","À planifier",IF(D7&lt;Hypotheses!$B$10,"Échéance dépassée","À suivre")))</x:f>
        <x:v>À suivre</x:v>
      </x:c>
      <x:c r="G7" s="16" t="str">
        <x:v>Version vérifiée du changement.</x:v>
      </x:c>
    </x:row>
    <x:row r="8" ht="42" customHeight="1">
      <x:c r="A8" s="11" t="str">
        <x:v>A03</x:v>
      </x:c>
      <x:c r="B8" s="11" t="str">
        <x:v>Décider du changement</x:v>
      </x:c>
      <x:c r="C8" s="44" t="str">
        <x:v>Autorité compétente</x:v>
      </x:c>
      <x:c r="D8" s="43" t="n">
        <x:v>46317</x:v>
      </x:c>
      <x:c r="E8" s="44" t="str">
        <x:v>À faire</x:v>
      </x:c>
      <x:c r="F8" s="11" t="str">
        <x:f>IF(E8="Terminé","Clos",IF(D8="","À planifier",IF(D8&lt;Hypotheses!$B$10,"Échéance dépassée","À suivre")))</x:f>
        <x:v>À suivre</x:v>
      </x:c>
      <x:c r="G8" s="11" t="str">
        <x:v>Accord ou refus écrit.</x:v>
      </x:c>
    </x:row>
    <x:row r="9" ht="42" customHeight="1">
      <x:c r="A9" s="16" t="str">
        <x:v>A04</x:v>
      </x:c>
      <x:c r="B9" s="16" t="str">
        <x:v>Confirmer la séquence</x:v>
      </x:c>
      <x:c r="C9" s="44" t="str">
        <x:v>Responsable technique</x:v>
      </x:c>
      <x:c r="D9" s="43" t="n">
        <x:v>46318</x:v>
      </x:c>
      <x:c r="E9" s="44" t="str">
        <x:v>À faire</x:v>
      </x:c>
      <x:c r="F9" s="16" t="str">
        <x:f>IF(E9="Terminé","Clos",IF(D9="","À planifier",IF(D9&lt;Hypotheses!$B$10,"Échéance dépassée","À suivre")))</x:f>
        <x:v>À suivre</x:v>
      </x:c>
      <x:c r="G9" s="16" t="str">
        <x:v>Durées, réception et jours travaillés.</x:v>
      </x:c>
    </x:row>
    <x:row r="10" ht="42" customHeight="1">
      <x:c r="A10" s="11" t="str">
        <x:v>A05</x:v>
      </x:c>
      <x:c r="B10" s="11" t="str">
        <x:v>Actualiser le tableau de suivi</x:v>
      </x:c>
      <x:c r="C10" s="44" t="str">
        <x:v>Coordination</x:v>
      </x:c>
      <x:c r="D10" s="43"/>
      <x:c r="E10" s="44" t="str">
        <x:v>À planifier</x:v>
      </x:c>
      <x:c r="F10" s="11" t="str">
        <x:f>IF(E10="Terminé","Clos",IF(D10="","À planifier",IF(D10&lt;Hypotheses!$B$10,"Échéance dépassée","À suivre")))</x:f>
        <x:v>À planifier</x:v>
      </x:c>
      <x:c r="G10" s="11" t="str">
        <x:v>Date après décisions et confirmation.</x:v>
      </x:c>
    </x:row>
    <x:row r="11" ht="42" customHeight="1">
      <x:c r="A11" s="16" t="str">
        <x:v>A06</x:v>
      </x:c>
      <x:c r="B11" s="16" t="str">
        <x:v>Vérifier la réception</x:v>
      </x:c>
      <x:c r="C11" s="44" t="str">
        <x:v>Responsables habilités</x:v>
      </x:c>
      <x:c r="D11" s="43"/>
      <x:c r="E11" s="44" t="str">
        <x:v>À planifier</x:v>
      </x:c>
      <x:c r="F11" s="16" t="str">
        <x:f>IF(E11="Terminé","Clos",IF(D11="","À planifier",IF(D11&lt;Hypotheses!$B$10,"Échéance dépassée","À suivre")))</x:f>
        <x:v>À planifier</x:v>
      </x:c>
      <x:c r="G11" s="16" t="str">
        <x:v>Réception documentée et réserves traitées.</x:v>
      </x:c>
    </x:row>
    <x:row r="12" ht="42" customHeight="1">
      <x:c r="A12" s="11" t="str">
        <x:v>A07</x:v>
      </x:c>
      <x:c r="B12" s="11" t="str">
        <x:v>Autoriser la communication</x:v>
      </x:c>
      <x:c r="C12" s="44" t="str">
        <x:v>Direction</x:v>
      </x:c>
      <x:c r="D12" s="43"/>
      <x:c r="E12" s="44" t="str">
        <x:v>À planifier</x:v>
      </x:c>
      <x:c r="F12" s="11" t="str">
        <x:f>IF(E12="Terminé","Clos",IF(D12="","À planifier",IF(D12&lt;Hypotheses!$B$10,"Échéance dépassée","À suivre")))</x:f>
        <x:v>À planifier</x:v>
      </x:c>
      <x:c r="G12" s="11" t="str">
        <x:v>Message approuvé et date validée.</x:v>
      </x:c>
    </x:row>
    <x:row r="13" ht="28" customHeight="1">
      <x:c r="A13" s="4"/>
      <x:c r="B13" s="4"/>
      <x:c r="C13" s="4"/>
      <x:c r="D13" s="4"/>
      <x:c r="E13" s="4"/>
      <x:c r="F13" s="4"/>
      <x:c r="G13" s="4"/>
    </x:row>
    <x:row r="14" ht="28" customHeight="1">
      <x:c r="A14" s="4"/>
      <x:c r="B14" s="4"/>
      <x:c r="C14" s="4"/>
      <x:c r="D14" s="4"/>
      <x:c r="E14" s="4"/>
      <x:c r="F14" s="4"/>
      <x:c r="G14" s="4"/>
    </x:row>
    <x:row r="15" ht="28" customHeight="1">
      <x:c r="A15" s="4"/>
      <x:c r="B15" s="4"/>
      <x:c r="C15" s="4"/>
      <x:c r="D15" s="4"/>
      <x:c r="E15" s="4"/>
      <x:c r="F15" s="4"/>
      <x:c r="G15" s="4"/>
    </x:row>
    <x:row r="16" ht="28" customHeight="1">
      <x:c r="A16" s="4"/>
      <x:c r="B16" s="4"/>
      <x:c r="C16" s="4"/>
      <x:c r="D16" s="4"/>
      <x:c r="E16" s="4"/>
      <x:c r="F16" s="4"/>
      <x:c r="G16" s="4"/>
    </x:row>
    <x:row r="17" ht="28" customHeight="1">
      <x:c r="A17" s="4"/>
      <x:c r="B17" s="4"/>
      <x:c r="C17" s="4"/>
      <x:c r="D17" s="4"/>
      <x:c r="E17" s="4"/>
      <x:c r="F17" s="4"/>
      <x:c r="G17" s="4"/>
    </x:row>
    <x:row r="18" ht="28" customHeight="1">
      <x:c r="A18" s="4"/>
      <x:c r="B18" s="4"/>
      <x:c r="C18" s="4"/>
      <x:c r="D18" s="4"/>
      <x:c r="E18" s="4"/>
      <x:c r="F18" s="4"/>
      <x:c r="G18" s="4"/>
    </x:row>
    <x:row r="19" ht="28" customHeight="1">
      <x:c r="A19" s="4"/>
      <x:c r="B19" s="4"/>
      <x:c r="C19" s="4"/>
      <x:c r="D19" s="4"/>
      <x:c r="E19" s="4"/>
      <x:c r="F19" s="4"/>
      <x:c r="G19" s="4"/>
    </x:row>
    <x:row r="20" ht="28" customHeight="1">
      <x:c r="A20" s="4"/>
      <x:c r="B20" s="4"/>
      <x:c r="C20" s="4"/>
      <x:c r="D20" s="4"/>
      <x:c r="E20" s="4"/>
      <x:c r="F20" s="4"/>
      <x:c r="G20" s="4"/>
    </x:row>
    <x:row r="21" ht="28" customHeight="1">
      <x:c r="A21" s="4"/>
      <x:c r="B21" s="4"/>
      <x:c r="C21" s="4"/>
      <x:c r="D21" s="4"/>
      <x:c r="E21" s="4"/>
      <x:c r="F21" s="4"/>
      <x:c r="G21" s="4"/>
    </x:row>
    <x:row r="22" ht="28" customHeight="1">
      <x:c r="A22" s="4"/>
      <x:c r="B22" s="4"/>
      <x:c r="C22" s="4"/>
      <x:c r="D22" s="4"/>
      <x:c r="E22" s="4"/>
      <x:c r="F22" s="4"/>
      <x:c r="G22" s="4"/>
    </x:row>
    <x:row r="23" ht="28" customHeight="1">
      <x:c r="A23" s="4"/>
      <x:c r="B23" s="4"/>
      <x:c r="C23" s="4"/>
      <x:c r="D23" s="4"/>
      <x:c r="E23" s="4"/>
      <x:c r="F23" s="4"/>
      <x:c r="G23" s="4"/>
    </x:row>
    <x:row r="24" ht="28" customHeight="1">
      <x:c r="A24" s="4"/>
      <x:c r="B24" s="4"/>
      <x:c r="C24" s="4"/>
      <x:c r="D24" s="4"/>
      <x:c r="E24" s="4"/>
      <x:c r="F24" s="4"/>
      <x:c r="G24" s="4"/>
    </x:row>
    <x:row r="25" ht="28" customHeight="1">
      <x:c r="A25" s="4"/>
      <x:c r="B25" s="4"/>
      <x:c r="C25" s="4"/>
      <x:c r="D25" s="4"/>
      <x:c r="E25" s="4"/>
      <x:c r="F25" s="4"/>
      <x:c r="G25" s="4"/>
    </x:row>
    <x:row r="26" ht="28" customHeight="1">
      <x:c r="A26" s="4"/>
      <x:c r="B26" s="4"/>
      <x:c r="C26" s="4"/>
      <x:c r="D26" s="4"/>
      <x:c r="E26" s="4"/>
      <x:c r="F26" s="4"/>
      <x:c r="G26" s="4"/>
    </x:row>
    <x:row r="27" ht="28" customHeight="1">
      <x:c r="A27" s="4"/>
      <x:c r="B27" s="4"/>
      <x:c r="C27" s="4"/>
      <x:c r="D27" s="4"/>
      <x:c r="E27" s="4"/>
      <x:c r="F27" s="4"/>
      <x:c r="G27" s="4"/>
    </x:row>
    <x:row r="28" ht="28" customHeight="1">
      <x:c r="A28" s="4"/>
      <x:c r="B28" s="4"/>
      <x:c r="C28" s="4"/>
      <x:c r="D28" s="4"/>
      <x:c r="E28" s="4"/>
      <x:c r="F28" s="4"/>
      <x:c r="G28" s="4"/>
    </x:row>
    <x:row r="29" ht="28" customHeight="1">
      <x:c r="A29" s="4"/>
      <x:c r="B29" s="4"/>
      <x:c r="C29" s="4"/>
      <x:c r="D29" s="4"/>
      <x:c r="E29" s="4"/>
      <x:c r="F29" s="4"/>
      <x:c r="G29" s="4"/>
    </x:row>
    <x:row r="30" ht="28" customHeight="1">
      <x:c r="A30" s="4"/>
      <x:c r="B30" s="4"/>
      <x:c r="C30" s="4"/>
      <x:c r="D30" s="4"/>
      <x:c r="E30" s="4"/>
      <x:c r="F30" s="4"/>
      <x:c r="G30" s="4"/>
    </x:row>
    <x:row r="31" ht="28" customHeight="1">
      <x:c r="A31" s="4"/>
      <x:c r="B31" s="4"/>
      <x:c r="C31" s="4"/>
      <x:c r="D31" s="4"/>
      <x:c r="E31" s="4"/>
      <x:c r="F31" s="4"/>
      <x:c r="G31" s="4"/>
    </x:row>
    <x:row r="32" ht="28" customHeight="1">
      <x:c r="A32" s="4"/>
      <x:c r="B32" s="4"/>
      <x:c r="C32" s="4"/>
      <x:c r="D32" s="4"/>
      <x:c r="E32" s="4"/>
      <x:c r="F32" s="4"/>
      <x:c r="G32" s="4"/>
    </x:row>
    <x:row r="33" ht="28" customHeight="1">
      <x:c r="A33" s="4"/>
      <x:c r="B33" s="4"/>
      <x:c r="C33" s="4"/>
      <x:c r="D33" s="4"/>
      <x:c r="E33" s="4"/>
      <x:c r="F33" s="4"/>
      <x:c r="G33" s="4"/>
    </x:row>
    <x:row r="34" ht="28" customHeight="1">
      <x:c r="A34" s="4"/>
      <x:c r="B34" s="4"/>
      <x:c r="C34" s="4"/>
      <x:c r="D34" s="4"/>
      <x:c r="E34" s="4"/>
      <x:c r="F34" s="4"/>
      <x:c r="G34" s="4"/>
    </x:row>
    <x:row r="35" ht="28" customHeight="1">
      <x:c r="A35" s="4"/>
      <x:c r="B35" s="4"/>
      <x:c r="C35" s="4"/>
      <x:c r="D35" s="4"/>
      <x:c r="E35" s="4"/>
      <x:c r="F35" s="4"/>
      <x:c r="G35" s="4"/>
    </x:row>
    <x:row r="36" ht="28" customHeight="1">
      <x:c r="A36" s="4"/>
      <x:c r="B36" s="4"/>
      <x:c r="C36" s="4"/>
      <x:c r="D36" s="4"/>
      <x:c r="E36" s="4"/>
      <x:c r="F36" s="4"/>
      <x:c r="G36" s="4"/>
    </x:row>
    <x:row r="37" ht="28" customHeight="1">
      <x:c r="A37" s="4"/>
      <x:c r="B37" s="4"/>
      <x:c r="C37" s="4"/>
      <x:c r="D37" s="4"/>
      <x:c r="E37" s="4"/>
      <x:c r="F37" s="4"/>
      <x:c r="G37" s="4"/>
    </x:row>
    <x:row r="38" ht="28" customHeight="1">
      <x:c r="A38" s="4"/>
      <x:c r="B38" s="4"/>
      <x:c r="C38" s="4"/>
      <x:c r="D38" s="4"/>
      <x:c r="E38" s="4"/>
      <x:c r="F38" s="4"/>
      <x:c r="G38" s="4"/>
    </x:row>
    <x:row r="39" ht="28" customHeight="1">
      <x:c r="A39" s="4"/>
      <x:c r="B39" s="4"/>
      <x:c r="C39" s="4"/>
      <x:c r="D39" s="4"/>
      <x:c r="E39" s="4"/>
      <x:c r="F39" s="4"/>
      <x:c r="G39" s="4"/>
    </x:row>
    <x:row r="40" ht="28" customHeight="1">
      <x:c r="A40" s="4"/>
      <x:c r="B40" s="4"/>
      <x:c r="C40" s="4"/>
      <x:c r="D40" s="4"/>
      <x:c r="E40" s="4"/>
      <x:c r="F40" s="4"/>
      <x:c r="G40" s="4"/>
    </x:row>
  </x:sheetData>
  <x:mergeCells>
    <x:mergeCell ref="A1:G1"/>
    <x:mergeCell ref="A2:G2"/>
  </x:mergeCells>
  <x:dataValidations count="1">
    <x:dataValidation type="list" sqref="E6:E12">
      <x:formula1>"À faire,En cours,En attente,À planifier,Terminé"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35" hidden="0" customWidth="1"/>
    <x:col min="3" max="3" width="26" hidden="0" customWidth="1"/>
    <x:col min="4" max="4" width="25" hidden="0" customWidth="1"/>
    <x:col min="5" max="5" width="28" hidden="0" customWidth="1"/>
    <x:col min="6" max="6" width="50" hidden="0" customWidth="1"/>
  </x:cols>
  <x:sheetData>
    <x:row r="1" ht="34" customHeight="1">
      <x:c r="A1" s="7" t="str">
        <x:v>Registre documentaire</x:v>
      </x:c>
      <x:c r="B1" s="7"/>
      <x:c r="C1" s="7"/>
      <x:c r="D1" s="7"/>
      <x:c r="E1" s="7"/>
      <x:c r="F1" s="7"/>
    </x:row>
    <x:row r="2" ht="46" customHeight="1">
      <x:c r="A2" s="11" t="str">
        <x:v>Un identifiant de pièce est distinct d'un identifiant de facture. Classement proposé, non certification de sécurité.</x:v>
      </x:c>
      <x:c r="B2" s="11"/>
      <x:c r="C2" s="11"/>
      <x:c r="D2" s="11"/>
      <x:c r="E2" s="11"/>
      <x:c r="F2" s="11"/>
    </x:row>
    <x:row r="3" ht="28" customHeight="1">
      <x:c r="A3" s="4"/>
      <x:c r="B3" s="4"/>
      <x:c r="C3" s="4"/>
      <x:c r="D3" s="4"/>
      <x:c r="E3" s="4"/>
      <x:c r="F3" s="4"/>
    </x:row>
    <x:row r="4" ht="28" customHeight="1">
      <x:c r="A4" s="4"/>
      <x:c r="B4" s="4"/>
      <x:c r="C4" s="4"/>
      <x:c r="D4" s="4"/>
      <x:c r="E4" s="4"/>
      <x:c r="F4" s="4"/>
    </x:row>
    <x:row r="5" ht="34" customHeight="1">
      <x:c r="A5" s="14" t="str">
        <x:v>Pièce</x:v>
      </x:c>
      <x:c r="B5" s="14" t="str">
        <x:v>Contenu</x:v>
      </x:c>
      <x:c r="C5" s="14" t="str">
        <x:v>Référence originale</x:v>
      </x:c>
      <x:c r="D5" s="14" t="str">
        <x:v>Statut</x:v>
      </x:c>
      <x:c r="E5" s="14" t="str">
        <x:v>Responsable proposé</x:v>
      </x:c>
      <x:c r="F5" s="14" t="str">
        <x:v>Décision / action liée</x:v>
      </x:c>
    </x:row>
    <x:row r="6" ht="42" customHeight="1">
      <x:c r="A6" s="11" t="str">
        <x:v>C1</x:v>
      </x:c>
      <x:c r="B6" s="11" t="str">
        <x:v>Budget, contrat, avenant signé</x:v>
      </x:c>
      <x:c r="C6" s="11" t="str">
        <x:v>Sources p. 1</x:v>
      </x:c>
      <x:c r="D6" s="11" t="str">
        <x:v>Reçu (fictif)</x:v>
      </x:c>
      <x:c r="E6" s="11" t="str">
        <x:v>Finances</x:v>
      </x:c>
      <x:c r="F6" s="11" t="str">
        <x:v>Documenter les engagements décrits.</x:v>
      </x:c>
    </x:row>
    <x:row r="7" ht="42" customHeight="1">
      <x:c r="A7" s="16" t="str">
        <x:v>C2</x:v>
      </x:c>
      <x:c r="B7" s="16" t="str">
        <x:v>Factures F-101 et F-102</x:v>
      </x:c>
      <x:c r="C7" s="16" t="str">
        <x:v>Sources p. 1</x:v>
      </x:c>
      <x:c r="D7" s="16" t="str">
        <x:v>Reçu (fictif)</x:v>
      </x:c>
      <x:c r="E7" s="16" t="str">
        <x:v>Finances</x:v>
      </x:c>
      <x:c r="F7" s="16" t="str">
        <x:v>Rapprocher les sommes.</x:v>
      </x:c>
    </x:row>
    <x:row r="8" ht="42" customHeight="1">
      <x:c r="A8" s="11" t="str">
        <x:v>C3</x:v>
      </x:c>
      <x:c r="B8" s="11" t="str">
        <x:v>Renvoi de F-102</x:v>
      </x:c>
      <x:c r="C8" s="11" t="str">
        <x:v>Sources p. 1</x:v>
      </x:c>
      <x:c r="D8" s="11" t="str">
        <x:v>Doublon lié</x:v>
      </x:c>
      <x:c r="E8" s="11" t="str">
        <x:v>Finances</x:v>
      </x:c>
      <x:c r="F8" s="11" t="str">
        <x:v>Relier C3 à C2, sans double comptage.</x:v>
      </x:c>
    </x:row>
    <x:row r="9" ht="42" customHeight="1">
      <x:c r="A9" s="16" t="str">
        <x:v>C4</x:v>
      </x:c>
      <x:c r="B9" s="16" t="str">
        <x:v>Changement de 18 500 $</x:v>
      </x:c>
      <x:c r="C9" s="16" t="str">
        <x:v>Sources p. 2</x:v>
      </x:c>
      <x:c r="D9" s="16" t="str">
        <x:v>À valider</x:v>
      </x:c>
      <x:c r="E9" s="16" t="str">
        <x:v>Autorité compétente</x:v>
      </x:c>
      <x:c r="F9" s="16" t="str">
        <x:v>Valider puis décider.</x:v>
      </x:c>
    </x:row>
    <x:row r="10" ht="42" customHeight="1">
      <x:c r="A10" s="11" t="str">
        <x:v>C5</x:v>
      </x:c>
      <x:c r="B10" s="11" t="str">
        <x:v>Durée après confirmation</x:v>
      </x:c>
      <x:c r="C10" s="11" t="str">
        <x:v>Sources p. 2</x:v>
      </x:c>
      <x:c r="D10" s="11" t="str">
        <x:v>À confirmer</x:v>
      </x:c>
      <x:c r="E10" s="11" t="str">
        <x:v>Technique</x:v>
      </x:c>
      <x:c r="F10" s="11" t="str">
        <x:v>Confirmer la séquence.</x:v>
      </x:c>
    </x:row>
    <x:row r="11" ht="42" customHeight="1">
      <x:c r="A11" s="16" t="str">
        <x:v>C6</x:v>
      </x:c>
      <x:c r="B11" s="16" t="str">
        <x:v>Ouverture souhaitée au 9 novembre</x:v>
      </x:c>
      <x:c r="C11" s="16" t="str">
        <x:v>Sources p. 2</x:v>
      </x:c>
      <x:c r="D11" s="16" t="str">
        <x:v>Non validé</x:v>
      </x:c>
      <x:c r="E11" s="16" t="str">
        <x:v>Direction</x:v>
      </x:c>
      <x:c r="F11" s="16" t="str">
        <x:v>Ne pas publier comme date ferme.</x:v>
      </x:c>
    </x:row>
    <x:row r="12" ht="42" customHeight="1">
      <x:c r="A12" s="11" t="str">
        <x:v>C7</x:v>
      </x:c>
      <x:c r="B12" s="11" t="str">
        <x:v>Réception de deux jours</x:v>
      </x:c>
      <x:c r="C12" s="11" t="str">
        <x:v>Sources p. 2</x:v>
      </x:c>
      <x:c r="D12" s="11" t="str">
        <x:v>À confirmer</x:v>
      </x:c>
      <x:c r="E12" s="11" t="str">
        <x:v>Technique</x:v>
      </x:c>
      <x:c r="F12" s="11" t="str">
        <x:v>Documenter les conditions de réception.</x:v>
      </x:c>
    </x:row>
    <x:row r="13" ht="28" customHeight="1">
      <x:c r="A13" s="4"/>
      <x:c r="B13" s="4"/>
      <x:c r="C13" s="4"/>
      <x:c r="D13" s="4"/>
      <x:c r="E13" s="4"/>
      <x:c r="F13" s="4"/>
    </x:row>
    <x:row r="14" ht="28" customHeight="1">
      <x:c r="A14" s="4"/>
      <x:c r="B14" s="4"/>
      <x:c r="C14" s="4"/>
      <x:c r="D14" s="4"/>
      <x:c r="E14" s="4"/>
      <x:c r="F14" s="4"/>
    </x:row>
    <x:row r="15" ht="28" customHeight="1">
      <x:c r="A15" s="4"/>
      <x:c r="B15" s="4"/>
      <x:c r="C15" s="4"/>
      <x:c r="D15" s="4"/>
      <x:c r="E15" s="4"/>
      <x:c r="F15" s="4"/>
    </x:row>
    <x:row r="16" ht="28" customHeight="1">
      <x:c r="A16" s="4"/>
      <x:c r="B16" s="4"/>
      <x:c r="C16" s="4"/>
      <x:c r="D16" s="4"/>
      <x:c r="E16" s="4"/>
      <x:c r="F16" s="4"/>
    </x:row>
    <x:row r="17" ht="28" customHeight="1">
      <x:c r="A17" s="4"/>
      <x:c r="B17" s="4"/>
      <x:c r="C17" s="4"/>
      <x:c r="D17" s="4"/>
      <x:c r="E17" s="4"/>
      <x:c r="F17" s="4"/>
    </x:row>
    <x:row r="18" ht="28" customHeight="1">
      <x:c r="A18" s="4"/>
      <x:c r="B18" s="4"/>
      <x:c r="C18" s="4"/>
      <x:c r="D18" s="4"/>
      <x:c r="E18" s="4"/>
      <x:c r="F18" s="4"/>
    </x:row>
    <x:row r="19" ht="28" customHeight="1">
      <x:c r="A19" s="4"/>
      <x:c r="B19" s="4"/>
      <x:c r="C19" s="4"/>
      <x:c r="D19" s="4"/>
      <x:c r="E19" s="4"/>
      <x:c r="F19" s="4"/>
    </x:row>
    <x:row r="20" ht="28" customHeight="1">
      <x:c r="A20" s="4"/>
      <x:c r="B20" s="4"/>
      <x:c r="C20" s="4"/>
      <x:c r="D20" s="4"/>
      <x:c r="E20" s="4"/>
      <x:c r="F20" s="4"/>
    </x:row>
    <x:row r="21" ht="28" customHeight="1">
      <x:c r="A21" s="4"/>
      <x:c r="B21" s="4"/>
      <x:c r="C21" s="4"/>
      <x:c r="D21" s="4"/>
      <x:c r="E21" s="4"/>
      <x:c r="F21" s="4"/>
    </x:row>
    <x:row r="22" ht="28" customHeight="1">
      <x:c r="A22" s="4"/>
      <x:c r="B22" s="4"/>
      <x:c r="C22" s="4"/>
      <x:c r="D22" s="4"/>
      <x:c r="E22" s="4"/>
      <x:c r="F22" s="4"/>
    </x:row>
    <x:row r="23" ht="28" customHeight="1">
      <x:c r="A23" s="4"/>
      <x:c r="B23" s="4"/>
      <x:c r="C23" s="4"/>
      <x:c r="D23" s="4"/>
      <x:c r="E23" s="4"/>
      <x:c r="F23" s="4"/>
    </x:row>
    <x:row r="24" ht="28" customHeight="1">
      <x:c r="A24" s="4"/>
      <x:c r="B24" s="4"/>
      <x:c r="C24" s="4"/>
      <x:c r="D24" s="4"/>
      <x:c r="E24" s="4"/>
      <x:c r="F24" s="4"/>
    </x:row>
    <x:row r="25" ht="28" customHeight="1">
      <x:c r="A25" s="4"/>
      <x:c r="B25" s="4"/>
      <x:c r="C25" s="4"/>
      <x:c r="D25" s="4"/>
      <x:c r="E25" s="4"/>
      <x:c r="F25" s="4"/>
    </x:row>
    <x:row r="26" ht="28" customHeight="1">
      <x:c r="A26" s="4"/>
      <x:c r="B26" s="4"/>
      <x:c r="C26" s="4"/>
      <x:c r="D26" s="4"/>
      <x:c r="E26" s="4"/>
      <x:c r="F26" s="4"/>
    </x:row>
    <x:row r="27" ht="28" customHeight="1">
      <x:c r="A27" s="4"/>
      <x:c r="B27" s="4"/>
      <x:c r="C27" s="4"/>
      <x:c r="D27" s="4"/>
      <x:c r="E27" s="4"/>
      <x:c r="F27" s="4"/>
    </x:row>
    <x:row r="28" ht="28" customHeight="1">
      <x:c r="A28" s="4"/>
      <x:c r="B28" s="4"/>
      <x:c r="C28" s="4"/>
      <x:c r="D28" s="4"/>
      <x:c r="E28" s="4"/>
      <x:c r="F28" s="4"/>
    </x:row>
    <x:row r="29" ht="28" customHeight="1">
      <x:c r="A29" s="4"/>
      <x:c r="B29" s="4"/>
      <x:c r="C29" s="4"/>
      <x:c r="D29" s="4"/>
      <x:c r="E29" s="4"/>
      <x:c r="F29" s="4"/>
    </x:row>
    <x:row r="30" ht="28" customHeight="1">
      <x:c r="A30" s="4"/>
      <x:c r="B30" s="4"/>
      <x:c r="C30" s="4"/>
      <x:c r="D30" s="4"/>
      <x:c r="E30" s="4"/>
      <x:c r="F30" s="4"/>
    </x:row>
    <x:row r="31" ht="28" customHeight="1">
      <x:c r="A31" s="4"/>
      <x:c r="B31" s="4"/>
      <x:c r="C31" s="4"/>
      <x:c r="D31" s="4"/>
      <x:c r="E31" s="4"/>
      <x:c r="F31" s="4"/>
    </x:row>
    <x:row r="32" ht="28" customHeight="1">
      <x:c r="A32" s="4"/>
      <x:c r="B32" s="4"/>
      <x:c r="C32" s="4"/>
      <x:c r="D32" s="4"/>
      <x:c r="E32" s="4"/>
      <x:c r="F32" s="4"/>
    </x:row>
    <x:row r="33" ht="28" customHeight="1">
      <x:c r="A33" s="4"/>
      <x:c r="B33" s="4"/>
      <x:c r="C33" s="4"/>
      <x:c r="D33" s="4"/>
      <x:c r="E33" s="4"/>
      <x:c r="F33" s="4"/>
    </x:row>
    <x:row r="34" ht="28" customHeight="1">
      <x:c r="A34" s="4"/>
      <x:c r="B34" s="4"/>
      <x:c r="C34" s="4"/>
      <x:c r="D34" s="4"/>
      <x:c r="E34" s="4"/>
      <x:c r="F34" s="4"/>
    </x:row>
    <x:row r="35" ht="28" customHeight="1">
      <x:c r="A35" s="4"/>
      <x:c r="B35" s="4"/>
      <x:c r="C35" s="4"/>
      <x:c r="D35" s="4"/>
      <x:c r="E35" s="4"/>
      <x:c r="F35" s="4"/>
    </x:row>
    <x:row r="36" ht="28" customHeight="1">
      <x:c r="A36" s="4"/>
      <x:c r="B36" s="4"/>
      <x:c r="C36" s="4"/>
      <x:c r="D36" s="4"/>
      <x:c r="E36" s="4"/>
      <x:c r="F36" s="4"/>
    </x:row>
    <x:row r="37" ht="28" customHeight="1">
      <x:c r="A37" s="4"/>
      <x:c r="B37" s="4"/>
      <x:c r="C37" s="4"/>
      <x:c r="D37" s="4"/>
      <x:c r="E37" s="4"/>
      <x:c r="F37" s="4"/>
    </x:row>
    <x:row r="38" ht="28" customHeight="1">
      <x:c r="A38" s="4"/>
      <x:c r="B38" s="4"/>
      <x:c r="C38" s="4"/>
      <x:c r="D38" s="4"/>
      <x:c r="E38" s="4"/>
      <x:c r="F38" s="4"/>
    </x:row>
    <x:row r="39" ht="28" customHeight="1">
      <x:c r="A39" s="4"/>
      <x:c r="B39" s="4"/>
      <x:c r="C39" s="4"/>
      <x:c r="D39" s="4"/>
      <x:c r="E39" s="4"/>
      <x:c r="F39" s="4"/>
    </x:row>
    <x:row r="40" ht="28" customHeight="1">
      <x:c r="A40" s="4"/>
      <x:c r="B40" s="4"/>
      <x:c r="C40" s="4"/>
      <x:c r="D40" s="4"/>
      <x:c r="E40" s="4"/>
      <x:c r="F40" s="4"/>
    </x:row>
  </x:sheetData>
  <x:mergeCells>
    <x:mergeCell ref="A1:F1"/>
    <x:mergeCell ref="A2:F2"/>
  </x:mergeCells>
  <x:pageMargins left="0.7" right="0.7" top="0.75" bottom="0.75" header="0.3" footer="0.3"/>
</x:worksheet>
</file>